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diting Instructions" sheetId="1" r:id="rId4"/>
    <sheet state="visible" name="Spending Plan" sheetId="2" r:id="rId5"/>
    <sheet state="visible" name="Variable Income Helper" sheetId="3" r:id="rId6"/>
    <sheet state="hidden" name="Chart Data-Hidden" sheetId="4" r:id="rId7"/>
  </sheets>
  <definedNames>
    <definedName name="Frequency">'Spending Plan'!$H$3:$H$7</definedName>
  </definedNames>
  <calcPr/>
</workbook>
</file>

<file path=xl/sharedStrings.xml><?xml version="1.0" encoding="utf-8"?>
<sst xmlns="http://schemas.openxmlformats.org/spreadsheetml/2006/main" count="278" uniqueCount="137">
  <si>
    <t>This spreadsheet is completely editable, just follow the steps below to begin:</t>
  </si>
  <si>
    <t>1. Click the 2nd tab below named Spending Plan.</t>
  </si>
  <si>
    <r>
      <rPr>
        <rFont val="Calibri, Arial"/>
        <b/>
        <color rgb="FF000000"/>
        <sz val="18.0"/>
      </rPr>
      <t xml:space="preserve">Watch </t>
    </r>
    <r>
      <rPr>
        <rFont val="Calibri, Arial"/>
        <b/>
        <color rgb="FF1155CC"/>
        <sz val="18.0"/>
        <u/>
      </rPr>
      <t>this video</t>
    </r>
    <r>
      <rPr>
        <rFont val="Calibri, Arial"/>
        <b/>
        <color rgb="FF000000"/>
        <sz val="18.0"/>
      </rPr>
      <t xml:space="preserve"> for instructions</t>
    </r>
  </si>
  <si>
    <t>2. Go to File &gt;&gt; Make a Copy in the menu bar at the top of the spreadsheet.</t>
  </si>
  <si>
    <t>3. Rename it and save it so you can edit it!</t>
  </si>
  <si>
    <t>Just click the 2nd tab down below to get started!</t>
  </si>
  <si>
    <t>Your Income</t>
  </si>
  <si>
    <t>Frequency</t>
  </si>
  <si>
    <t>Amount</t>
  </si>
  <si>
    <t>Monthly</t>
  </si>
  <si>
    <t>Yearly</t>
  </si>
  <si>
    <t>Income #1</t>
  </si>
  <si>
    <t>Bi-weekly</t>
  </si>
  <si>
    <t>Income #2</t>
  </si>
  <si>
    <t>Income #3</t>
  </si>
  <si>
    <t>Additional Income</t>
  </si>
  <si>
    <t>Total Income</t>
  </si>
  <si>
    <t>How you'll spend it</t>
  </si>
  <si>
    <t>Housing</t>
  </si>
  <si>
    <t>Mortgage/Rent</t>
  </si>
  <si>
    <t>Maintenance</t>
  </si>
  <si>
    <t>HOA Dues</t>
  </si>
  <si>
    <t>Total</t>
  </si>
  <si>
    <t>Transportation</t>
  </si>
  <si>
    <t>Car loan #1</t>
  </si>
  <si>
    <t>Car loan #2</t>
  </si>
  <si>
    <t>Gas</t>
  </si>
  <si>
    <t>DMV Fees</t>
  </si>
  <si>
    <t>Parking Fees</t>
  </si>
  <si>
    <t>Oil Changes</t>
  </si>
  <si>
    <t>Repairs</t>
  </si>
  <si>
    <t>Medical</t>
  </si>
  <si>
    <t>Office Visits</t>
  </si>
  <si>
    <t xml:space="preserve">Dental </t>
  </si>
  <si>
    <t>Glasses/Contacts</t>
  </si>
  <si>
    <t>Specialty Care</t>
  </si>
  <si>
    <t>Medications</t>
  </si>
  <si>
    <t>Medical Devices</t>
  </si>
  <si>
    <t>Utilities</t>
  </si>
  <si>
    <t>Natural Gas</t>
  </si>
  <si>
    <t>Electric</t>
  </si>
  <si>
    <t>Water</t>
  </si>
  <si>
    <t>Sewer</t>
  </si>
  <si>
    <t>Trash/Recycling</t>
  </si>
  <si>
    <t>Phone (home)</t>
  </si>
  <si>
    <t>Phone (cell)</t>
  </si>
  <si>
    <t>Internet</t>
  </si>
  <si>
    <t>Cable</t>
  </si>
  <si>
    <t>Personal</t>
  </si>
  <si>
    <t>Clothing</t>
  </si>
  <si>
    <t>Gym Membership</t>
  </si>
  <si>
    <t>Hair Cuts</t>
  </si>
  <si>
    <r>
      <rPr>
        <rFont val="Calibri"/>
        <color rgb="FF000000"/>
        <sz val="14.0"/>
      </rPr>
      <t xml:space="preserve">Learn how to free up more space in your budget with our free newsletter.  Get signed up at </t>
    </r>
    <r>
      <rPr>
        <rFont val="Calibri"/>
        <color rgb="FF1155CC"/>
        <sz val="14.0"/>
        <u/>
      </rPr>
      <t>SeedTime.com</t>
    </r>
    <r>
      <rPr>
        <rFont val="Calibri"/>
        <color rgb="FF000000"/>
        <sz val="14.0"/>
      </rPr>
      <t>.</t>
    </r>
  </si>
  <si>
    <t>Baby Sitters</t>
  </si>
  <si>
    <t>Child Support</t>
  </si>
  <si>
    <t>Alimony</t>
  </si>
  <si>
    <t>Entertainment</t>
  </si>
  <si>
    <t>Subscriptions</t>
  </si>
  <si>
    <t>Eating Out</t>
  </si>
  <si>
    <t>Vacation Fund</t>
  </si>
  <si>
    <t>Household Items</t>
  </si>
  <si>
    <t>Groceries</t>
  </si>
  <si>
    <t>Toiletries</t>
  </si>
  <si>
    <t>Giving</t>
  </si>
  <si>
    <t>Tithing</t>
  </si>
  <si>
    <t>Charities</t>
  </si>
  <si>
    <t>Christmas Fund</t>
  </si>
  <si>
    <t>Birthday Fund</t>
  </si>
  <si>
    <t>Wedding/Anniversary Fund</t>
  </si>
  <si>
    <t>Pets</t>
  </si>
  <si>
    <t>Vet Visits</t>
  </si>
  <si>
    <t>Food</t>
  </si>
  <si>
    <t>Medicine</t>
  </si>
  <si>
    <t>Insurance</t>
  </si>
  <si>
    <t>Homeowners Insurance</t>
  </si>
  <si>
    <t>Renters Insurance</t>
  </si>
  <si>
    <t>Health Insurance</t>
  </si>
  <si>
    <t>Auto Insurance</t>
  </si>
  <si>
    <t>Life Insurance</t>
  </si>
  <si>
    <t>Disability Insurance</t>
  </si>
  <si>
    <t>LTC Insurance</t>
  </si>
  <si>
    <t>Taxes</t>
  </si>
  <si>
    <t>Real Estate Taxes</t>
  </si>
  <si>
    <t>Personal Property Taxes</t>
  </si>
  <si>
    <t>Debt Reduction</t>
  </si>
  <si>
    <t>Credit Cards</t>
  </si>
  <si>
    <t>Personal Loans</t>
  </si>
  <si>
    <t>Student Loans</t>
  </si>
  <si>
    <t>Education</t>
  </si>
  <si>
    <t>Tuition</t>
  </si>
  <si>
    <t>Children's College Fund</t>
  </si>
  <si>
    <t>School Supplies</t>
  </si>
  <si>
    <t>Savings</t>
  </si>
  <si>
    <t>Emergency Fund</t>
  </si>
  <si>
    <t>Misc savings</t>
  </si>
  <si>
    <t>Total Expenses</t>
  </si>
  <si>
    <t>Variable Income Helper</t>
  </si>
  <si>
    <t>See Lesson 4 of the Real Money Method course to learn how to use this.</t>
  </si>
  <si>
    <t>Last 12 months after-tax take-home income:</t>
  </si>
  <si>
    <t>Average monthly income:</t>
  </si>
  <si>
    <t>80% of our monthly income:</t>
  </si>
  <si>
    <t>Yearly Budgeted Income/Expenses Difference (Projected Budget)</t>
  </si>
  <si>
    <t>Monthly Budgeted Income/Expenses Difference (Projected Budget)</t>
  </si>
  <si>
    <t>Budgeted Income</t>
  </si>
  <si>
    <t>Budgeted Expenses</t>
  </si>
  <si>
    <t>Difference</t>
  </si>
  <si>
    <t>Yearly Budgeted Expense Breakdown Chart (Projected Budget)</t>
  </si>
  <si>
    <t>Monthly Budgeted Expense Breakdown Chart (Projected Budget)</t>
  </si>
  <si>
    <t>Drop-down Menu (Projected Budget)</t>
  </si>
  <si>
    <t>Weekly</t>
  </si>
  <si>
    <t>Daily</t>
  </si>
  <si>
    <t>Drop-down Menu (Spending Comparison)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</si>
  <si>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</si>
  <si>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</si>
  <si>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</si>
  <si>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</si>
  <si>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</si>
  <si>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</si>
  <si>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</si>
  <si>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</si>
  <si>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</si>
  <si>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</si>
  <si>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</si>
  <si>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</si>
  <si>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Spending by Month</t>
  </si>
  <si>
    <t>Income by Month</t>
  </si>
  <si>
    <t>Actual Income/Expenses Difference Actual Budget)</t>
  </si>
  <si>
    <t>Actual Income</t>
  </si>
  <si>
    <t>Actual Expenses</t>
  </si>
  <si>
    <t>Monthly Over/Under (Spending Comparison &amp; Analyzer)</t>
  </si>
  <si>
    <t>Monthly Budget</t>
  </si>
  <si>
    <t>Monthly Actual</t>
  </si>
  <si>
    <t>Monthly Over/Under</t>
  </si>
  <si>
    <t>Yearly Over/Under (Spending Comparison &amp; Analyzer)</t>
  </si>
  <si>
    <t>Yearly Budget</t>
  </si>
  <si>
    <t>Yearly Actual</t>
  </si>
  <si>
    <t>Yearly Over/Under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</si>
</sst>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&quot;$&quot;#,##0.00"/>
    <numFmt numFmtId="166" formatCode="&quot;$&quot;#,##0_);[Red]\(&quot;$&quot;#,##0\)"/>
  </numFmts>
  <fonts count="22">
    <font>
      <sz val="11.0"/>
      <color rgb="FF000000"/>
      <name val="Calibri"/>
    </font>
    <font>
      <sz val="11.0"/>
      <color theme="1"/>
      <name val="Calibri"/>
    </font>
    <font>
      <sz val="18.0"/>
      <color theme="1"/>
      <name val="Calibri"/>
    </font>
    <font>
      <sz val="14.0"/>
      <color theme="1"/>
      <name val="Calibri"/>
    </font>
    <font>
      <b/>
      <u/>
      <sz val="18.0"/>
      <color rgb="FF000000"/>
      <name val="Calibri"/>
    </font>
    <font>
      <sz val="16.0"/>
      <color rgb="FF000000"/>
      <name val="Calibri"/>
    </font>
    <font>
      <b/>
      <u/>
      <sz val="14.0"/>
      <color rgb="FF000000"/>
      <name val="Calibri"/>
    </font>
    <font>
      <b/>
      <sz val="24.0"/>
      <color rgb="FFFFFFFF"/>
      <name val="Calibri"/>
    </font>
    <font>
      <sz val="16.0"/>
      <color rgb="FFFFFFFF"/>
      <name val="Calibri"/>
    </font>
    <font>
      <sz val="16.0"/>
      <color rgb="FF0C2330"/>
      <name val="Calibri"/>
    </font>
    <font>
      <b/>
      <sz val="14.0"/>
      <color rgb="FFFFFFFF"/>
      <name val="Calibri"/>
    </font>
    <font>
      <b/>
      <sz val="16.0"/>
      <color rgb="FF000000"/>
      <name val="Calibri"/>
    </font>
    <font>
      <b/>
      <sz val="16.0"/>
      <color rgb="FF0C2330"/>
      <name val="Calibri"/>
    </font>
    <font>
      <sz val="24.0"/>
      <color rgb="FF000000"/>
      <name val="Calibri"/>
    </font>
    <font/>
    <font>
      <u/>
      <sz val="16.0"/>
      <color rgb="FF000000"/>
      <name val="Calibri"/>
    </font>
    <font>
      <b/>
      <sz val="18.0"/>
      <color rgb="FFFFFFFF"/>
      <name val="Calibri"/>
    </font>
    <font>
      <b/>
      <sz val="16.0"/>
      <color rgb="FFFFFFFF"/>
      <name val="Calibri"/>
    </font>
    <font>
      <color theme="1"/>
      <name val="Calibri"/>
    </font>
    <font>
      <i/>
      <u/>
      <color rgb="FF1155CC"/>
      <name val="Calibri"/>
    </font>
    <font>
      <sz val="16.0"/>
      <color theme="1"/>
      <name val="Calibri"/>
    </font>
    <font>
      <b/>
      <sz val="11.0"/>
      <color rgb="FF000000"/>
      <name val="Calibri"/>
    </font>
  </fonts>
  <fills count="20">
    <fill>
      <patternFill patternType="none"/>
    </fill>
    <fill>
      <patternFill patternType="lightGray"/>
    </fill>
    <fill>
      <patternFill patternType="solid">
        <fgColor rgb="FFDAD8DF"/>
        <bgColor rgb="FFDAD8DF"/>
      </patternFill>
    </fill>
    <fill>
      <patternFill patternType="solid">
        <fgColor rgb="FF0B2E3F"/>
        <bgColor rgb="FF0B2E3F"/>
      </patternFill>
    </fill>
    <fill>
      <patternFill patternType="solid">
        <fgColor rgb="FFFFFFFF"/>
        <bgColor rgb="FFFFFFFF"/>
      </patternFill>
    </fill>
    <fill>
      <patternFill patternType="solid">
        <fgColor rgb="FFBA0006"/>
        <bgColor rgb="FFBA0006"/>
      </patternFill>
    </fill>
    <fill>
      <patternFill patternType="solid">
        <fgColor rgb="FFED521F"/>
        <bgColor rgb="FFED521F"/>
      </patternFill>
    </fill>
    <fill>
      <patternFill patternType="solid">
        <fgColor rgb="FFDB8E3A"/>
        <bgColor rgb="FFDB8E3A"/>
      </patternFill>
    </fill>
    <fill>
      <patternFill patternType="solid">
        <fgColor rgb="FFFDD359"/>
        <bgColor rgb="FFFDD359"/>
      </patternFill>
    </fill>
    <fill>
      <patternFill patternType="solid">
        <fgColor rgb="FFFDE596"/>
        <bgColor rgb="FFFDE596"/>
      </patternFill>
    </fill>
    <fill>
      <patternFill patternType="solid">
        <fgColor rgb="FF7BCBCF"/>
        <bgColor rgb="FF7BCBCF"/>
      </patternFill>
    </fill>
    <fill>
      <patternFill patternType="solid">
        <fgColor rgb="FF41A2A8"/>
        <bgColor rgb="FF41A2A8"/>
      </patternFill>
    </fill>
    <fill>
      <patternFill patternType="solid">
        <fgColor rgb="FF688B92"/>
        <bgColor rgb="FF688B92"/>
      </patternFill>
    </fill>
    <fill>
      <patternFill patternType="solid">
        <fgColor rgb="FF1E3F59"/>
        <bgColor rgb="FF1E3F59"/>
      </patternFill>
    </fill>
    <fill>
      <patternFill patternType="solid">
        <fgColor rgb="FF5F81A1"/>
        <bgColor rgb="FF5F81A1"/>
      </patternFill>
    </fill>
    <fill>
      <patternFill patternType="solid">
        <fgColor rgb="FF7E727C"/>
        <bgColor rgb="FF7E727C"/>
      </patternFill>
    </fill>
    <fill>
      <patternFill patternType="solid">
        <fgColor rgb="FF9B95A5"/>
        <bgColor rgb="FF9B95A5"/>
      </patternFill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</fills>
  <borders count="21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0" xfId="0" applyAlignment="1" applyFont="1">
      <alignment vertical="bottom"/>
    </xf>
    <xf borderId="0" fillId="2" fontId="2" numFmtId="0" xfId="0" applyAlignment="1" applyFont="1">
      <alignment shrinkToFit="0" vertical="bottom" wrapText="0"/>
    </xf>
    <xf borderId="0" fillId="2" fontId="1" numFmtId="164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2" fontId="4" numFmtId="164" xfId="0" applyAlignment="1" applyFont="1" applyNumberFormat="1">
      <alignment horizontal="center" shrinkToFit="0" vertical="bottom" wrapText="1"/>
    </xf>
    <xf borderId="0" fillId="2" fontId="2" numFmtId="0" xfId="0" applyAlignment="1" applyFont="1">
      <alignment vertical="bottom"/>
    </xf>
    <xf borderId="0" fillId="2" fontId="3" numFmtId="164" xfId="0" applyAlignment="1" applyFont="1" applyNumberFormat="1">
      <alignment horizontal="center" vertical="bottom"/>
    </xf>
    <xf borderId="1" fillId="2" fontId="5" numFmtId="0" xfId="0" applyBorder="1" applyFont="1"/>
    <xf borderId="0" fillId="2" fontId="5" numFmtId="0" xfId="0" applyFont="1"/>
    <xf borderId="0" fillId="2" fontId="5" numFmtId="165" xfId="0" applyFont="1" applyNumberFormat="1"/>
    <xf borderId="0" fillId="0" fontId="5" numFmtId="0" xfId="0" applyFont="1"/>
    <xf borderId="1" fillId="2" fontId="5" numFmtId="165" xfId="0" applyBorder="1" applyFont="1" applyNumberFormat="1"/>
    <xf borderId="1" fillId="2" fontId="6" numFmtId="0" xfId="0" applyAlignment="1" applyBorder="1" applyFont="1">
      <alignment readingOrder="0" shrinkToFit="0" wrapText="0"/>
    </xf>
    <xf borderId="1" fillId="3" fontId="7" numFmtId="164" xfId="0" applyBorder="1" applyFill="1" applyFont="1" applyNumberFormat="1"/>
    <xf borderId="2" fillId="3" fontId="8" numFmtId="164" xfId="0" applyAlignment="1" applyBorder="1" applyFont="1" applyNumberFormat="1">
      <alignment horizontal="right" vertical="bottom"/>
    </xf>
    <xf borderId="1" fillId="2" fontId="9" numFmtId="0" xfId="0" applyBorder="1" applyFont="1"/>
    <xf borderId="3" fillId="0" fontId="9" numFmtId="0" xfId="0" applyAlignment="1" applyBorder="1" applyFont="1">
      <alignment readingOrder="0"/>
    </xf>
    <xf borderId="4" fillId="4" fontId="9" numFmtId="164" xfId="0" applyAlignment="1" applyBorder="1" applyFill="1" applyFont="1" applyNumberFormat="1">
      <alignment readingOrder="0"/>
    </xf>
    <xf borderId="1" fillId="2" fontId="9" numFmtId="164" xfId="0" applyBorder="1" applyFont="1" applyNumberFormat="1"/>
    <xf borderId="5" fillId="0" fontId="9" numFmtId="0" xfId="0" applyAlignment="1" applyBorder="1" applyFont="1">
      <alignment readingOrder="0"/>
    </xf>
    <xf borderId="6" fillId="4" fontId="9" numFmtId="164" xfId="0" applyAlignment="1" applyBorder="1" applyFont="1" applyNumberFormat="1">
      <alignment readingOrder="0"/>
    </xf>
    <xf borderId="1" fillId="2" fontId="9" numFmtId="0" xfId="0" applyAlignment="1" applyBorder="1" applyFont="1">
      <alignment readingOrder="0"/>
    </xf>
    <xf borderId="7" fillId="4" fontId="9" numFmtId="164" xfId="0" applyAlignment="1" applyBorder="1" applyFont="1" applyNumberFormat="1">
      <alignment readingOrder="0"/>
    </xf>
    <xf borderId="5" fillId="0" fontId="9" numFmtId="0" xfId="0" applyBorder="1" applyFont="1"/>
    <xf borderId="8" fillId="4" fontId="9" numFmtId="164" xfId="0" applyBorder="1" applyFont="1" applyNumberFormat="1"/>
    <xf borderId="1" fillId="2" fontId="1" numFmtId="0" xfId="0" applyAlignment="1" applyBorder="1" applyFont="1">
      <alignment vertical="bottom"/>
    </xf>
    <xf borderId="2" fillId="3" fontId="10" numFmtId="164" xfId="0" applyAlignment="1" applyBorder="1" applyFont="1" applyNumberFormat="1">
      <alignment horizontal="right"/>
    </xf>
    <xf borderId="2" fillId="3" fontId="1" numFmtId="164" xfId="0" applyBorder="1" applyFont="1" applyNumberFormat="1"/>
    <xf borderId="1" fillId="2" fontId="11" numFmtId="0" xfId="0" applyBorder="1" applyFont="1"/>
    <xf borderId="1" fillId="2" fontId="5" numFmtId="164" xfId="0" applyBorder="1" applyFont="1" applyNumberFormat="1"/>
    <xf borderId="2" fillId="3" fontId="8" numFmtId="164" xfId="0" applyAlignment="1" applyBorder="1" applyFont="1" applyNumberFormat="1">
      <alignment vertical="bottom"/>
    </xf>
    <xf borderId="1" fillId="5" fontId="8" numFmtId="0" xfId="0" applyAlignment="1" applyBorder="1" applyFill="1" applyFont="1">
      <alignment horizontal="left"/>
    </xf>
    <xf borderId="1" fillId="5" fontId="5" numFmtId="0" xfId="0" applyBorder="1" applyFont="1"/>
    <xf borderId="1" fillId="5" fontId="5" numFmtId="164" xfId="0" applyBorder="1" applyFont="1" applyNumberFormat="1"/>
    <xf borderId="1" fillId="2" fontId="9" numFmtId="0" xfId="0" applyAlignment="1" applyBorder="1" applyFont="1">
      <alignment horizontal="left"/>
    </xf>
    <xf borderId="3" fillId="0" fontId="9" numFmtId="0" xfId="0" applyBorder="1" applyFont="1"/>
    <xf borderId="1" fillId="2" fontId="12" numFmtId="0" xfId="0" applyAlignment="1" applyBorder="1" applyFont="1">
      <alignment horizontal="right"/>
    </xf>
    <xf borderId="1" fillId="2" fontId="12" numFmtId="0" xfId="0" applyBorder="1" applyFont="1"/>
    <xf borderId="1" fillId="2" fontId="12" numFmtId="164" xfId="0" applyBorder="1" applyFont="1" applyNumberFormat="1"/>
    <xf borderId="1" fillId="6" fontId="8" numFmtId="0" xfId="0" applyAlignment="1" applyBorder="1" applyFill="1" applyFont="1">
      <alignment horizontal="left"/>
    </xf>
    <xf borderId="1" fillId="6" fontId="5" numFmtId="0" xfId="0" applyBorder="1" applyFont="1"/>
    <xf borderId="1" fillId="6" fontId="5" numFmtId="164" xfId="0" applyBorder="1" applyFont="1" applyNumberFormat="1"/>
    <xf borderId="4" fillId="4" fontId="9" numFmtId="164" xfId="0" applyBorder="1" applyFont="1" applyNumberFormat="1"/>
    <xf borderId="6" fillId="4" fontId="9" numFmtId="164" xfId="0" applyBorder="1" applyFont="1" applyNumberFormat="1"/>
    <xf borderId="1" fillId="7" fontId="8" numFmtId="0" xfId="0" applyAlignment="1" applyBorder="1" applyFill="1" applyFont="1">
      <alignment horizontal="left"/>
    </xf>
    <xf borderId="1" fillId="7" fontId="5" numFmtId="0" xfId="0" applyBorder="1" applyFont="1"/>
    <xf borderId="1" fillId="7" fontId="5" numFmtId="164" xfId="0" applyBorder="1" applyFont="1" applyNumberFormat="1"/>
    <xf borderId="4" fillId="0" fontId="9" numFmtId="164" xfId="0" applyBorder="1" applyFont="1" applyNumberFormat="1"/>
    <xf borderId="6" fillId="0" fontId="9" numFmtId="164" xfId="0" applyBorder="1" applyFont="1" applyNumberFormat="1"/>
    <xf borderId="8" fillId="0" fontId="9" numFmtId="164" xfId="0" applyBorder="1" applyFont="1" applyNumberFormat="1"/>
    <xf borderId="1" fillId="8" fontId="8" numFmtId="0" xfId="0" applyAlignment="1" applyBorder="1" applyFill="1" applyFont="1">
      <alignment horizontal="left"/>
    </xf>
    <xf borderId="1" fillId="8" fontId="5" numFmtId="0" xfId="0" applyBorder="1" applyFont="1"/>
    <xf borderId="1" fillId="8" fontId="5" numFmtId="164" xfId="0" applyBorder="1" applyFont="1" applyNumberFormat="1"/>
    <xf borderId="1" fillId="9" fontId="8" numFmtId="0" xfId="0" applyAlignment="1" applyBorder="1" applyFill="1" applyFont="1">
      <alignment horizontal="left"/>
    </xf>
    <xf borderId="1" fillId="9" fontId="5" numFmtId="0" xfId="0" applyBorder="1" applyFont="1"/>
    <xf borderId="1" fillId="9" fontId="5" numFmtId="164" xfId="0" applyBorder="1" applyFont="1" applyNumberFormat="1"/>
    <xf borderId="9" fillId="2" fontId="13" numFmtId="0" xfId="0" applyBorder="1" applyFont="1"/>
    <xf borderId="10" fillId="0" fontId="14" numFmtId="0" xfId="0" applyBorder="1" applyFont="1"/>
    <xf borderId="11" fillId="0" fontId="14" numFmtId="0" xfId="0" applyBorder="1" applyFont="1"/>
    <xf borderId="12" fillId="2" fontId="15" numFmtId="0" xfId="0" applyAlignment="1" applyBorder="1" applyFont="1">
      <alignment readingOrder="0" shrinkToFit="0" vertical="center" wrapText="1"/>
    </xf>
    <xf borderId="13" fillId="0" fontId="14" numFmtId="0" xfId="0" applyBorder="1" applyFont="1"/>
    <xf borderId="14" fillId="0" fontId="14" numFmtId="0" xfId="0" applyBorder="1" applyFont="1"/>
    <xf borderId="15" fillId="0" fontId="14" numFmtId="0" xfId="0" applyBorder="1" applyFont="1"/>
    <xf borderId="16" fillId="0" fontId="14" numFmtId="0" xfId="0" applyBorder="1" applyFont="1"/>
    <xf borderId="17" fillId="0" fontId="14" numFmtId="0" xfId="0" applyBorder="1" applyFont="1"/>
    <xf borderId="1" fillId="10" fontId="8" numFmtId="0" xfId="0" applyAlignment="1" applyBorder="1" applyFill="1" applyFont="1">
      <alignment horizontal="left"/>
    </xf>
    <xf borderId="1" fillId="10" fontId="5" numFmtId="0" xfId="0" applyBorder="1" applyFont="1"/>
    <xf borderId="1" fillId="10" fontId="5" numFmtId="164" xfId="0" applyBorder="1" applyFont="1" applyNumberFormat="1"/>
    <xf borderId="1" fillId="11" fontId="8" numFmtId="0" xfId="0" applyAlignment="1" applyBorder="1" applyFill="1" applyFont="1">
      <alignment horizontal="left"/>
    </xf>
    <xf borderId="1" fillId="11" fontId="5" numFmtId="0" xfId="0" applyBorder="1" applyFont="1"/>
    <xf borderId="1" fillId="11" fontId="5" numFmtId="164" xfId="0" applyBorder="1" applyFont="1" applyNumberFormat="1"/>
    <xf borderId="1" fillId="12" fontId="8" numFmtId="0" xfId="0" applyAlignment="1" applyBorder="1" applyFill="1" applyFont="1">
      <alignment horizontal="left"/>
    </xf>
    <xf borderId="1" fillId="12" fontId="5" numFmtId="0" xfId="0" applyBorder="1" applyFont="1"/>
    <xf borderId="1" fillId="12" fontId="5" numFmtId="164" xfId="0" applyBorder="1" applyFont="1" applyNumberFormat="1"/>
    <xf borderId="1" fillId="3" fontId="8" numFmtId="0" xfId="0" applyAlignment="1" applyBorder="1" applyFont="1">
      <alignment horizontal="left"/>
    </xf>
    <xf borderId="1" fillId="3" fontId="5" numFmtId="0" xfId="0" applyBorder="1" applyFont="1"/>
    <xf borderId="1" fillId="3" fontId="5" numFmtId="164" xfId="0" applyBorder="1" applyFont="1" applyNumberFormat="1"/>
    <xf borderId="1" fillId="13" fontId="8" numFmtId="0" xfId="0" applyAlignment="1" applyBorder="1" applyFill="1" applyFont="1">
      <alignment horizontal="left"/>
    </xf>
    <xf borderId="1" fillId="13" fontId="5" numFmtId="0" xfId="0" applyBorder="1" applyFont="1"/>
    <xf borderId="1" fillId="13" fontId="5" numFmtId="164" xfId="0" applyBorder="1" applyFont="1" applyNumberFormat="1"/>
    <xf borderId="1" fillId="14" fontId="8" numFmtId="0" xfId="0" applyAlignment="1" applyBorder="1" applyFill="1" applyFont="1">
      <alignment horizontal="left"/>
    </xf>
    <xf borderId="1" fillId="14" fontId="5" numFmtId="0" xfId="0" applyBorder="1" applyFont="1"/>
    <xf borderId="1" fillId="14" fontId="5" numFmtId="164" xfId="0" applyBorder="1" applyFont="1" applyNumberFormat="1"/>
    <xf borderId="18" fillId="0" fontId="9" numFmtId="164" xfId="0" applyBorder="1" applyFont="1" applyNumberFormat="1"/>
    <xf borderId="1" fillId="15" fontId="8" numFmtId="0" xfId="0" applyAlignment="1" applyBorder="1" applyFill="1" applyFont="1">
      <alignment horizontal="left"/>
    </xf>
    <xf borderId="1" fillId="15" fontId="5" numFmtId="0" xfId="0" applyBorder="1" applyFont="1"/>
    <xf borderId="1" fillId="15" fontId="5" numFmtId="164" xfId="0" applyBorder="1" applyFont="1" applyNumberFormat="1"/>
    <xf borderId="1" fillId="16" fontId="8" numFmtId="0" xfId="0" applyAlignment="1" applyBorder="1" applyFill="1" applyFont="1">
      <alignment horizontal="left"/>
    </xf>
    <xf borderId="1" fillId="16" fontId="5" numFmtId="0" xfId="0" applyBorder="1" applyFont="1"/>
    <xf borderId="1" fillId="16" fontId="5" numFmtId="164" xfId="0" applyBorder="1" applyFont="1" applyNumberFormat="1"/>
    <xf borderId="1" fillId="17" fontId="8" numFmtId="0" xfId="0" applyAlignment="1" applyBorder="1" applyFill="1" applyFont="1">
      <alignment horizontal="left"/>
    </xf>
    <xf borderId="1" fillId="17" fontId="5" numFmtId="0" xfId="0" applyBorder="1" applyFont="1"/>
    <xf borderId="9" fillId="3" fontId="16" numFmtId="164" xfId="0" applyAlignment="1" applyBorder="1" applyFont="1" applyNumberFormat="1">
      <alignment horizontal="right" readingOrder="0" shrinkToFit="0" wrapText="0"/>
    </xf>
    <xf borderId="1" fillId="3" fontId="17" numFmtId="164" xfId="0" applyAlignment="1" applyBorder="1" applyFont="1" applyNumberFormat="1">
      <alignment horizontal="right"/>
    </xf>
    <xf borderId="0" fillId="0" fontId="5" numFmtId="165" xfId="0" applyFont="1" applyNumberFormat="1"/>
    <xf borderId="0" fillId="18" fontId="13" numFmtId="0" xfId="0" applyAlignment="1" applyFill="1" applyFont="1">
      <alignment shrinkToFit="0" vertical="bottom" wrapText="0"/>
    </xf>
    <xf borderId="0" fillId="18" fontId="1" numFmtId="0" xfId="0" applyAlignment="1" applyFont="1">
      <alignment vertical="bottom"/>
    </xf>
    <xf borderId="0" fillId="18" fontId="18" numFmtId="0" xfId="0" applyFont="1"/>
    <xf borderId="0" fillId="18" fontId="19" numFmtId="0" xfId="0" applyAlignment="1" applyFont="1">
      <alignment shrinkToFit="0" vertical="bottom" wrapText="0"/>
    </xf>
    <xf borderId="0" fillId="18" fontId="1" numFmtId="0" xfId="0" applyAlignment="1" applyFont="1">
      <alignment vertical="bottom"/>
    </xf>
    <xf borderId="0" fillId="18" fontId="1" numFmtId="165" xfId="0" applyAlignment="1" applyFont="1" applyNumberFormat="1">
      <alignment vertical="bottom"/>
    </xf>
    <xf borderId="0" fillId="18" fontId="20" numFmtId="165" xfId="0" applyAlignment="1" applyFont="1" applyNumberFormat="1">
      <alignment horizontal="right" shrinkToFit="0" vertical="bottom" wrapText="0"/>
    </xf>
    <xf borderId="0" fillId="18" fontId="20" numFmtId="165" xfId="0" applyAlignment="1" applyFont="1" applyNumberFormat="1">
      <alignment shrinkToFit="0" vertical="bottom" wrapText="0"/>
    </xf>
    <xf borderId="2" fillId="4" fontId="20" numFmtId="165" xfId="0" applyAlignment="1" applyBorder="1" applyFont="1" applyNumberFormat="1">
      <alignment horizontal="right" vertical="bottom"/>
    </xf>
    <xf borderId="0" fillId="18" fontId="20" numFmtId="0" xfId="0" applyAlignment="1" applyFont="1">
      <alignment horizontal="right" vertical="bottom"/>
    </xf>
    <xf borderId="0" fillId="18" fontId="20" numFmtId="0" xfId="0" applyAlignment="1" applyFont="1">
      <alignment vertical="bottom"/>
    </xf>
    <xf borderId="0" fillId="18" fontId="20" numFmtId="165" xfId="0" applyAlignment="1" applyFont="1" applyNumberFormat="1">
      <alignment horizontal="center" vertical="bottom"/>
    </xf>
    <xf borderId="0" fillId="18" fontId="20" numFmtId="0" xfId="0" applyAlignment="1" applyFont="1">
      <alignment horizontal="center" vertical="bottom"/>
    </xf>
    <xf borderId="0" fillId="18" fontId="20" numFmtId="0" xfId="0" applyAlignment="1" applyFont="1">
      <alignment horizontal="right" shrinkToFit="0" vertical="bottom" wrapText="0"/>
    </xf>
    <xf borderId="0" fillId="18" fontId="20" numFmtId="0" xfId="0" applyAlignment="1" applyFont="1">
      <alignment shrinkToFit="0" vertical="bottom" wrapText="0"/>
    </xf>
    <xf borderId="0" fillId="0" fontId="21" numFmtId="0" xfId="0" applyFont="1"/>
    <xf borderId="0" fillId="0" fontId="0" numFmtId="0" xfId="0" applyFont="1"/>
    <xf borderId="2" fillId="0" fontId="0" numFmtId="0" xfId="0" applyBorder="1" applyFont="1"/>
    <xf borderId="2" fillId="0" fontId="0" numFmtId="166" xfId="0" applyBorder="1" applyFont="1" applyNumberFormat="1"/>
    <xf borderId="0" fillId="0" fontId="0" numFmtId="166" xfId="0" applyFont="1" applyNumberFormat="1"/>
    <xf borderId="2" fillId="0" fontId="21" numFmtId="0" xfId="0" applyBorder="1" applyFont="1"/>
    <xf borderId="19" fillId="0" fontId="21" numFmtId="0" xfId="0" applyAlignment="1" applyBorder="1" applyFont="1">
      <alignment horizontal="left"/>
    </xf>
    <xf borderId="20" fillId="0" fontId="14" numFmtId="0" xfId="0" applyBorder="1" applyFont="1"/>
    <xf borderId="0" fillId="0" fontId="0" numFmtId="165" xfId="0" applyFont="1" applyNumberFormat="1"/>
    <xf borderId="1" fillId="19" fontId="21" numFmtId="0" xfId="0" applyBorder="1" applyFill="1" applyFont="1"/>
    <xf borderId="1" fillId="19" fontId="0" numFmtId="0" xfId="0" applyBorder="1" applyFont="1"/>
    <xf borderId="2" fillId="19" fontId="0" numFmtId="0" xfId="0" applyBorder="1" applyFont="1"/>
    <xf borderId="2" fillId="19" fontId="0" numFmtId="166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2400">
                <a:solidFill>
                  <a:srgbClr val="000000"/>
                </a:solidFill>
                <a:latin typeface="Roboto"/>
              </a:defRPr>
            </a:pPr>
            <a:r>
              <a:rPr b="1" i="0" sz="2400">
                <a:solidFill>
                  <a:srgbClr val="000000"/>
                </a:solidFill>
                <a:latin typeface="Roboto"/>
              </a:rPr>
              <a:t>How you are spending your money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BA0006"/>
              </a:solidFill>
            </c:spPr>
          </c:dPt>
          <c:dPt>
            <c:idx val="1"/>
            <c:spPr>
              <a:solidFill>
                <a:srgbClr val="ED521F"/>
              </a:solidFill>
            </c:spPr>
          </c:dPt>
          <c:dPt>
            <c:idx val="2"/>
            <c:spPr>
              <a:solidFill>
                <a:srgbClr val="DB8E3A"/>
              </a:solidFill>
            </c:spPr>
          </c:dPt>
          <c:dPt>
            <c:idx val="3"/>
            <c:spPr>
              <a:solidFill>
                <a:srgbClr val="FDD359"/>
              </a:solidFill>
            </c:spPr>
          </c:dPt>
          <c:dPt>
            <c:idx val="4"/>
            <c:spPr>
              <a:solidFill>
                <a:srgbClr val="FDE596"/>
              </a:solidFill>
            </c:spPr>
          </c:dPt>
          <c:dPt>
            <c:idx val="5"/>
            <c:spPr>
              <a:solidFill>
                <a:srgbClr val="7BCBCF"/>
              </a:solidFill>
            </c:spPr>
          </c:dPt>
          <c:dPt>
            <c:idx val="6"/>
            <c:spPr>
              <a:solidFill>
                <a:srgbClr val="41A2A8"/>
              </a:solidFill>
            </c:spPr>
          </c:dPt>
          <c:dPt>
            <c:idx val="7"/>
            <c:spPr>
              <a:solidFill>
                <a:srgbClr val="688B92"/>
              </a:solidFill>
            </c:spPr>
          </c:dPt>
          <c:dPt>
            <c:idx val="8"/>
            <c:spPr>
              <a:solidFill>
                <a:srgbClr val="0B2E3F"/>
              </a:solidFill>
            </c:spPr>
          </c:dPt>
          <c:dPt>
            <c:idx val="9"/>
            <c:spPr>
              <a:solidFill>
                <a:srgbClr val="224763"/>
              </a:solidFill>
            </c:spPr>
          </c:dPt>
          <c:dPt>
            <c:idx val="10"/>
            <c:spPr>
              <a:solidFill>
                <a:srgbClr val="5F81A3"/>
              </a:solidFill>
            </c:spPr>
          </c:dPt>
          <c:dPt>
            <c:idx val="11"/>
            <c:spPr>
              <a:solidFill>
                <a:srgbClr val="7E737B"/>
              </a:solidFill>
            </c:spPr>
          </c:dPt>
          <c:dPt>
            <c:idx val="12"/>
            <c:spPr>
              <a:solidFill>
                <a:srgbClr val="9B95A5"/>
              </a:solidFill>
            </c:spPr>
          </c:dPt>
          <c:dPt>
            <c:idx val="13"/>
            <c:spPr>
              <a:solidFill>
                <a:srgbClr val="DAD8DF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'Chart Data-Hidden'!$A$7:$A$20</c:f>
            </c:strRef>
          </c:cat>
          <c:val>
            <c:numRef>
              <c:f>'Chart Data-Hidden'!$B$7:$B$20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2400">
                <a:solidFill>
                  <a:schemeClr val="dk1"/>
                </a:solidFill>
                <a:latin typeface="Roboto"/>
              </a:defRPr>
            </a:pPr>
            <a:r>
              <a:rPr b="1" sz="2400">
                <a:solidFill>
                  <a:schemeClr val="dk1"/>
                </a:solidFill>
                <a:latin typeface="Roboto"/>
              </a:rPr>
              <a:t>Are you spending more than you are earning?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5F81A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sz="16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'Chart Data-Hidden'!$E$2:$E$4</c:f>
            </c:strRef>
          </c:cat>
          <c:val>
            <c:numRef>
              <c:f>'Chart Data-Hidden'!$F$2:$F$4</c:f>
              <c:numCache/>
            </c:numRef>
          </c:val>
        </c:ser>
        <c:axId val="1000146272"/>
        <c:axId val="1152095461"/>
      </c:barChart>
      <c:catAx>
        <c:axId val="100014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i="0" sz="1400">
                <a:solidFill>
                  <a:srgbClr val="595959"/>
                </a:solidFill>
                <a:latin typeface="Roboto"/>
              </a:defRPr>
            </a:pPr>
          </a:p>
        </c:txPr>
        <c:crossAx val="1152095461"/>
      </c:catAx>
      <c:valAx>
        <c:axId val="11520954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595959"/>
                </a:solidFill>
                <a:latin typeface="Roboto"/>
              </a:defRPr>
            </a:pPr>
          </a:p>
        </c:txPr>
        <c:crossAx val="1000146272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2590800</xdr:colOff>
      <xdr:row>9</xdr:row>
      <xdr:rowOff>47625</xdr:rowOff>
    </xdr:from>
    <xdr:ext cx="1381125" cy="17526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447675</xdr:colOff>
      <xdr:row>2</xdr:row>
      <xdr:rowOff>333375</xdr:rowOff>
    </xdr:from>
    <xdr:ext cx="7658100" cy="55721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447675</xdr:colOff>
      <xdr:row>23</xdr:row>
      <xdr:rowOff>190500</xdr:rowOff>
    </xdr:from>
    <xdr:ext cx="7620000" cy="581025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vimeo.com/421202215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seedtime.com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seedtime.com/realmoney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107.86"/>
    <col customWidth="1" min="2" max="2" width="7.71"/>
    <col customWidth="1" min="3" max="3" width="17.29"/>
    <col customWidth="1" min="4" max="4" width="9.43"/>
    <col customWidth="1" min="5" max="5" width="0.43"/>
    <col customWidth="1" min="6" max="26" width="17.29"/>
  </cols>
  <sheetData>
    <row r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A2" s="3" t="s">
        <v>0</v>
      </c>
      <c r="B2" s="1"/>
      <c r="C2" s="4"/>
      <c r="D2" s="4"/>
      <c r="E2" s="4"/>
      <c r="F2" s="4"/>
      <c r="G2" s="4"/>
      <c r="H2" s="4"/>
      <c r="I2" s="4"/>
      <c r="J2" s="4"/>
      <c r="K2" s="4"/>
      <c r="L2" s="4"/>
    </row>
    <row r="3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>
      <c r="A4" s="5" t="s">
        <v>1</v>
      </c>
      <c r="B4" s="6" t="s">
        <v>2</v>
      </c>
      <c r="F4" s="4"/>
      <c r="G4" s="4"/>
      <c r="H4" s="4"/>
      <c r="I4" s="4"/>
      <c r="J4" s="4"/>
      <c r="K4" s="4"/>
      <c r="L4" s="4"/>
    </row>
    <row r="5">
      <c r="A5" s="5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>
      <c r="A6" s="5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>
      <c r="A8" s="7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>
      <c r="A9" s="8" t="s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</sheetData>
  <mergeCells count="1">
    <mergeCell ref="B4:E4"/>
  </mergeCells>
  <hyperlinks>
    <hyperlink r:id="rId1" ref="B4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.86"/>
    <col customWidth="1" min="2" max="2" width="38.14"/>
    <col customWidth="1" min="3" max="3" width="13.71"/>
    <col customWidth="1" min="4" max="6" width="13.86"/>
    <col customWidth="1" min="7" max="7" width="6.86"/>
    <col customWidth="1" min="8" max="16" width="13.71"/>
    <col customWidth="1" min="17" max="26" width="8.71"/>
  </cols>
  <sheetData>
    <row r="1" ht="13.5" customHeight="1">
      <c r="A1" s="9"/>
      <c r="B1" s="9"/>
      <c r="C1" s="10"/>
      <c r="D1" s="11"/>
      <c r="E1" s="10"/>
      <c r="F1" s="10"/>
      <c r="G1" s="9"/>
      <c r="H1" s="9"/>
      <c r="I1" s="9"/>
      <c r="J1" s="9"/>
      <c r="K1" s="9"/>
      <c r="L1" s="9"/>
      <c r="M1" s="9"/>
      <c r="N1" s="9"/>
      <c r="O1" s="9"/>
      <c r="P1" s="9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18.75" customHeight="1">
      <c r="A2" s="9"/>
      <c r="B2" s="9"/>
      <c r="C2" s="9"/>
      <c r="D2" s="13"/>
      <c r="E2" s="9"/>
      <c r="F2" s="9"/>
      <c r="G2" s="9"/>
      <c r="H2" s="14" t="str">
        <f>HYPERLINK("https://seedtime.com/realmoney","Need help sticking with this plan? Check out the Real Money Method course")</f>
        <v>Need help sticking with this plan? Check out the Real Money Method course</v>
      </c>
      <c r="I2" s="9"/>
      <c r="J2" s="9"/>
      <c r="K2" s="9"/>
      <c r="L2" s="9"/>
      <c r="M2" s="9"/>
      <c r="N2" s="9"/>
      <c r="O2" s="9"/>
      <c r="P2" s="9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32.25" customHeight="1">
      <c r="A3" s="9"/>
      <c r="B3" s="15" t="s">
        <v>6</v>
      </c>
      <c r="C3" s="16" t="s">
        <v>7</v>
      </c>
      <c r="D3" s="16" t="s">
        <v>8</v>
      </c>
      <c r="E3" s="16" t="s">
        <v>9</v>
      </c>
      <c r="F3" s="16" t="s">
        <v>10</v>
      </c>
      <c r="G3" s="9"/>
      <c r="H3" s="9"/>
      <c r="I3" s="9"/>
      <c r="J3" s="9"/>
      <c r="K3" s="9"/>
      <c r="L3" s="9"/>
      <c r="M3" s="9"/>
      <c r="N3" s="9"/>
      <c r="O3" s="9"/>
      <c r="P3" s="9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21.0" customHeight="1">
      <c r="A4" s="9"/>
      <c r="B4" s="17" t="s">
        <v>11</v>
      </c>
      <c r="C4" s="18" t="s">
        <v>12</v>
      </c>
      <c r="D4" s="19">
        <v>4000.0</v>
      </c>
      <c r="E4" s="20">
        <f t="shared" ref="E4:E7" si="1">IF(C4="yearly",D4/12,IF(C4="monthly",D4,IF(C4="Bi-weekly",D4*26/12,IF(C4="weekly",D4*4.33,IF(C4="daily",D4*30)))))</f>
        <v>8666.666667</v>
      </c>
      <c r="F4" s="20">
        <f t="shared" ref="F4:F7" si="2">IF(C4="yearly",D4,IF(C4="monthly",D4*12,IF(C4="Bi-weekly",D4*26,IF(C4="weekly",D4*52,IF(C4="daily",D4*365)))))</f>
        <v>104000</v>
      </c>
      <c r="G4" s="13"/>
      <c r="H4" s="9"/>
      <c r="I4" s="9"/>
      <c r="J4" s="13"/>
      <c r="K4" s="9"/>
      <c r="L4" s="9"/>
      <c r="M4" s="9"/>
      <c r="N4" s="9"/>
      <c r="O4" s="9"/>
      <c r="P4" s="9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21.0" customHeight="1">
      <c r="A5" s="9"/>
      <c r="B5" s="17" t="s">
        <v>13</v>
      </c>
      <c r="C5" s="21" t="s">
        <v>9</v>
      </c>
      <c r="D5" s="22">
        <v>0.0</v>
      </c>
      <c r="E5" s="20">
        <f t="shared" si="1"/>
        <v>0</v>
      </c>
      <c r="F5" s="20">
        <f t="shared" si="2"/>
        <v>0</v>
      </c>
      <c r="G5" s="9"/>
      <c r="H5" s="9"/>
      <c r="I5" s="9"/>
      <c r="J5" s="13"/>
      <c r="K5" s="9"/>
      <c r="L5" s="9"/>
      <c r="M5" s="9"/>
      <c r="N5" s="9"/>
      <c r="O5" s="9"/>
      <c r="P5" s="9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21.75" customHeight="1">
      <c r="A6" s="9"/>
      <c r="B6" s="23" t="s">
        <v>14</v>
      </c>
      <c r="C6" s="21" t="s">
        <v>9</v>
      </c>
      <c r="D6" s="24">
        <v>0.0</v>
      </c>
      <c r="E6" s="20">
        <f t="shared" si="1"/>
        <v>0</v>
      </c>
      <c r="F6" s="20">
        <f t="shared" si="2"/>
        <v>0</v>
      </c>
      <c r="G6" s="9"/>
      <c r="H6" s="9"/>
      <c r="I6" s="9"/>
      <c r="J6" s="13"/>
      <c r="K6" s="9"/>
      <c r="L6" s="9"/>
      <c r="M6" s="9"/>
      <c r="N6" s="9"/>
      <c r="O6" s="9"/>
      <c r="P6" s="9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21.75" customHeight="1">
      <c r="A7" s="9"/>
      <c r="B7" s="17" t="s">
        <v>15</v>
      </c>
      <c r="C7" s="25" t="s">
        <v>9</v>
      </c>
      <c r="D7" s="26">
        <v>25.0</v>
      </c>
      <c r="E7" s="20">
        <f t="shared" si="1"/>
        <v>25</v>
      </c>
      <c r="F7" s="20">
        <f t="shared" si="2"/>
        <v>300</v>
      </c>
      <c r="G7" s="9"/>
      <c r="H7" s="9"/>
      <c r="I7" s="9"/>
      <c r="J7" s="13"/>
      <c r="K7" s="9"/>
      <c r="L7" s="9"/>
      <c r="M7" s="9"/>
      <c r="N7" s="9"/>
      <c r="O7" s="9"/>
      <c r="P7" s="9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25.5" customHeight="1">
      <c r="A8" s="27"/>
      <c r="B8" s="28" t="s">
        <v>16</v>
      </c>
      <c r="C8" s="29"/>
      <c r="D8" s="29"/>
      <c r="E8" s="28">
        <f t="shared" ref="E8:F8" si="3">SUM(E4:E7)</f>
        <v>8691.666667</v>
      </c>
      <c r="F8" s="28">
        <f t="shared" si="3"/>
        <v>104300</v>
      </c>
      <c r="G8" s="9"/>
      <c r="H8" s="9"/>
      <c r="I8" s="9"/>
      <c r="J8" s="13"/>
      <c r="K8" s="9"/>
      <c r="L8" s="9"/>
      <c r="M8" s="9"/>
      <c r="N8" s="9"/>
      <c r="O8" s="9"/>
      <c r="P8" s="9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33.0" customHeight="1">
      <c r="A9" s="9"/>
      <c r="B9" s="30"/>
      <c r="C9" s="9"/>
      <c r="D9" s="31"/>
      <c r="E9" s="31"/>
      <c r="F9" s="31"/>
      <c r="G9" s="9"/>
      <c r="H9" s="9"/>
      <c r="I9" s="9"/>
      <c r="J9" s="13"/>
      <c r="K9" s="9"/>
      <c r="L9" s="9"/>
      <c r="M9" s="9"/>
      <c r="N9" s="9"/>
      <c r="O9" s="9"/>
      <c r="P9" s="9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32.25" customHeight="1">
      <c r="A10" s="9"/>
      <c r="B10" s="15" t="s">
        <v>17</v>
      </c>
      <c r="C10" s="32" t="s">
        <v>7</v>
      </c>
      <c r="D10" s="16" t="s">
        <v>8</v>
      </c>
      <c r="E10" s="16" t="s">
        <v>9</v>
      </c>
      <c r="F10" s="16" t="s">
        <v>10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21.75" customHeight="1">
      <c r="A11" s="9"/>
      <c r="B11" s="33" t="s">
        <v>18</v>
      </c>
      <c r="C11" s="34"/>
      <c r="D11" s="35"/>
      <c r="E11" s="35"/>
      <c r="F11" s="35"/>
      <c r="G11" s="9"/>
      <c r="H11" s="9"/>
      <c r="I11" s="9"/>
      <c r="J11" s="9"/>
      <c r="K11" s="9"/>
      <c r="L11" s="9"/>
      <c r="M11" s="9"/>
      <c r="N11" s="9"/>
      <c r="O11" s="9"/>
      <c r="P11" s="9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21.0" customHeight="1">
      <c r="A12" s="9"/>
      <c r="B12" s="36" t="s">
        <v>19</v>
      </c>
      <c r="C12" s="37" t="s">
        <v>9</v>
      </c>
      <c r="D12" s="19">
        <v>1200.0</v>
      </c>
      <c r="E12" s="20">
        <f t="shared" ref="E12:E14" si="4">IF(C12="yearly",D12/12,IF(C12="monthly",D12,IF(C12="Bi-weekly",D12*26/12,IF(C12="weekly",D12*4.33,IF(C12="daily",D12*30)))))</f>
        <v>1200</v>
      </c>
      <c r="F12" s="20">
        <f t="shared" ref="F12:F14" si="5">IF(C12="yearly",D12,IF(C12="monthly",D12*12,IF(C12="Bi-weekly",D12*26,IF(C12="weekly",D12*52,IF(C12="daily",D12*365)))))</f>
        <v>14400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21.0" customHeight="1">
      <c r="A13" s="9"/>
      <c r="B13" s="36" t="s">
        <v>20</v>
      </c>
      <c r="C13" s="25" t="s">
        <v>10</v>
      </c>
      <c r="D13" s="22">
        <v>500.0</v>
      </c>
      <c r="E13" s="20">
        <f t="shared" si="4"/>
        <v>41.66666667</v>
      </c>
      <c r="F13" s="20">
        <f t="shared" si="5"/>
        <v>500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1.75" customHeight="1">
      <c r="A14" s="9"/>
      <c r="B14" s="36" t="s">
        <v>21</v>
      </c>
      <c r="C14" s="25" t="s">
        <v>10</v>
      </c>
      <c r="D14" s="26">
        <v>0.0</v>
      </c>
      <c r="E14" s="20">
        <f t="shared" si="4"/>
        <v>0</v>
      </c>
      <c r="F14" s="20">
        <f t="shared" si="5"/>
        <v>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21.0" customHeight="1">
      <c r="A15" s="9"/>
      <c r="B15" s="38" t="s">
        <v>22</v>
      </c>
      <c r="C15" s="39"/>
      <c r="D15" s="40"/>
      <c r="E15" s="40">
        <f t="shared" ref="E15:F15" si="6">SUM(E12:E14)</f>
        <v>1241.666667</v>
      </c>
      <c r="F15" s="40">
        <f t="shared" si="6"/>
        <v>14900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21.75" customHeight="1">
      <c r="A16" s="9"/>
      <c r="B16" s="41" t="s">
        <v>23</v>
      </c>
      <c r="C16" s="42"/>
      <c r="D16" s="43"/>
      <c r="E16" s="43"/>
      <c r="F16" s="43"/>
      <c r="G16" s="9"/>
      <c r="H16" s="9"/>
      <c r="I16" s="9"/>
      <c r="J16" s="9"/>
      <c r="K16" s="9"/>
      <c r="L16" s="9"/>
      <c r="M16" s="9"/>
      <c r="N16" s="9"/>
      <c r="O16" s="9"/>
      <c r="P16" s="9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1.0" customHeight="1">
      <c r="A17" s="9"/>
      <c r="B17" s="36" t="s">
        <v>24</v>
      </c>
      <c r="C17" s="37" t="s">
        <v>9</v>
      </c>
      <c r="D17" s="44">
        <v>200.0</v>
      </c>
      <c r="E17" s="20">
        <f t="shared" ref="E17:E24" si="7">IF(C17="yearly",D17/12,IF(C17="monthly",D17,IF(C17="Bi-weekly",D17*26/12,IF(C17="weekly",D17*4.33,IF(C17="daily",D17*30)))))</f>
        <v>200</v>
      </c>
      <c r="F17" s="20">
        <f t="shared" ref="F17:F24" si="8">IF(C17="yearly",D17,IF(C17="monthly",D17*12,IF(C17="Bi-weekly",D17*26,IF(C17="weekly",D17*52,IF(C17="daily",D17*365)))))</f>
        <v>2400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21.0" customHeight="1">
      <c r="A18" s="9"/>
      <c r="B18" s="36" t="s">
        <v>25</v>
      </c>
      <c r="C18" s="37" t="s">
        <v>10</v>
      </c>
      <c r="D18" s="45">
        <v>0.0</v>
      </c>
      <c r="E18" s="20">
        <f t="shared" si="7"/>
        <v>0</v>
      </c>
      <c r="F18" s="20">
        <f t="shared" si="8"/>
        <v>0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21.0" customHeight="1">
      <c r="A19" s="9"/>
      <c r="B19" s="36" t="s">
        <v>26</v>
      </c>
      <c r="C19" s="37" t="s">
        <v>9</v>
      </c>
      <c r="D19" s="22">
        <v>150.0</v>
      </c>
      <c r="E19" s="20">
        <f t="shared" si="7"/>
        <v>150</v>
      </c>
      <c r="F19" s="20">
        <f t="shared" si="8"/>
        <v>1800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1.0" customHeight="1">
      <c r="A20" s="9"/>
      <c r="B20" s="36" t="s">
        <v>27</v>
      </c>
      <c r="C20" s="37" t="s">
        <v>10</v>
      </c>
      <c r="D20" s="45">
        <v>100.0</v>
      </c>
      <c r="E20" s="20">
        <f t="shared" si="7"/>
        <v>8.333333333</v>
      </c>
      <c r="F20" s="20">
        <f t="shared" si="8"/>
        <v>100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21.0" customHeight="1">
      <c r="A21" s="9"/>
      <c r="B21" s="36" t="s">
        <v>28</v>
      </c>
      <c r="C21" s="37" t="s">
        <v>10</v>
      </c>
      <c r="D21" s="45">
        <v>0.0</v>
      </c>
      <c r="E21" s="20">
        <f t="shared" si="7"/>
        <v>0</v>
      </c>
      <c r="F21" s="20">
        <f t="shared" si="8"/>
        <v>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21.0" customHeight="1">
      <c r="A22" s="9"/>
      <c r="B22" s="36" t="s">
        <v>29</v>
      </c>
      <c r="C22" s="37" t="s">
        <v>10</v>
      </c>
      <c r="D22" s="45">
        <v>200.0</v>
      </c>
      <c r="E22" s="20">
        <f t="shared" si="7"/>
        <v>16.66666667</v>
      </c>
      <c r="F22" s="20">
        <f t="shared" si="8"/>
        <v>200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21.0" customHeight="1">
      <c r="A23" s="9"/>
      <c r="B23" s="36" t="s">
        <v>30</v>
      </c>
      <c r="C23" s="37" t="s">
        <v>10</v>
      </c>
      <c r="D23" s="45">
        <v>150.0</v>
      </c>
      <c r="E23" s="20">
        <f t="shared" si="7"/>
        <v>12.5</v>
      </c>
      <c r="F23" s="20">
        <f t="shared" si="8"/>
        <v>150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21.75" customHeight="1">
      <c r="A24" s="9"/>
      <c r="B24" s="36" t="s">
        <v>20</v>
      </c>
      <c r="C24" s="37" t="s">
        <v>10</v>
      </c>
      <c r="D24" s="26">
        <v>50.0</v>
      </c>
      <c r="E24" s="20">
        <f t="shared" si="7"/>
        <v>4.166666667</v>
      </c>
      <c r="F24" s="20">
        <f t="shared" si="8"/>
        <v>50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21.0" customHeight="1">
      <c r="A25" s="9"/>
      <c r="B25" s="38" t="s">
        <v>22</v>
      </c>
      <c r="C25" s="39"/>
      <c r="D25" s="40"/>
      <c r="E25" s="40">
        <f t="shared" ref="E25:F25" si="9">SUM(E17:E24)</f>
        <v>391.6666667</v>
      </c>
      <c r="F25" s="40">
        <f t="shared" si="9"/>
        <v>4700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21.75" customHeight="1">
      <c r="A26" s="9"/>
      <c r="B26" s="46" t="s">
        <v>31</v>
      </c>
      <c r="C26" s="47"/>
      <c r="D26" s="48"/>
      <c r="E26" s="48"/>
      <c r="F26" s="48"/>
      <c r="G26" s="9"/>
      <c r="H26" s="9"/>
      <c r="I26" s="9"/>
      <c r="J26" s="9"/>
      <c r="K26" s="9"/>
      <c r="L26" s="9"/>
      <c r="M26" s="9"/>
      <c r="N26" s="9"/>
      <c r="O26" s="9"/>
      <c r="P26" s="9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21.0" customHeight="1">
      <c r="A27" s="9"/>
      <c r="B27" s="36" t="s">
        <v>32</v>
      </c>
      <c r="C27" s="37" t="s">
        <v>10</v>
      </c>
      <c r="D27" s="49">
        <v>100.0</v>
      </c>
      <c r="E27" s="20">
        <f t="shared" ref="E27:E32" si="10">IF(C27="yearly",D27/12,IF(C27="monthly",D27,IF(C27="Bi-weekly",D27*26/12,IF(C27="weekly",D27*4.33,IF(C27="daily",D27*30)))))</f>
        <v>8.333333333</v>
      </c>
      <c r="F27" s="20">
        <f t="shared" ref="F27:F32" si="11">IF(C27="yearly",D27,IF(C27="monthly",D27*12,IF(C27="Bi-weekly",D27*26,IF(C27="weekly",D27*52,IF(C27="daily",D27*365)))))</f>
        <v>100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21.0" customHeight="1">
      <c r="A28" s="9"/>
      <c r="B28" s="36" t="s">
        <v>33</v>
      </c>
      <c r="C28" s="37" t="s">
        <v>10</v>
      </c>
      <c r="D28" s="50">
        <v>0.0</v>
      </c>
      <c r="E28" s="20">
        <f t="shared" si="10"/>
        <v>0</v>
      </c>
      <c r="F28" s="20">
        <f t="shared" si="11"/>
        <v>0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21.0" customHeight="1">
      <c r="A29" s="9"/>
      <c r="B29" s="36" t="s">
        <v>34</v>
      </c>
      <c r="C29" s="37" t="s">
        <v>10</v>
      </c>
      <c r="D29" s="50">
        <v>200.0</v>
      </c>
      <c r="E29" s="20">
        <f t="shared" si="10"/>
        <v>16.66666667</v>
      </c>
      <c r="F29" s="20">
        <f t="shared" si="11"/>
        <v>200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21.0" customHeight="1">
      <c r="A30" s="9"/>
      <c r="B30" s="36" t="s">
        <v>35</v>
      </c>
      <c r="C30" s="37" t="s">
        <v>10</v>
      </c>
      <c r="D30" s="50">
        <v>0.0</v>
      </c>
      <c r="E30" s="20">
        <f t="shared" si="10"/>
        <v>0</v>
      </c>
      <c r="F30" s="20">
        <f t="shared" si="11"/>
        <v>0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21.0" customHeight="1">
      <c r="A31" s="9"/>
      <c r="B31" s="36" t="s">
        <v>36</v>
      </c>
      <c r="C31" s="37" t="s">
        <v>10</v>
      </c>
      <c r="D31" s="50">
        <v>75.0</v>
      </c>
      <c r="E31" s="20">
        <f t="shared" si="10"/>
        <v>6.25</v>
      </c>
      <c r="F31" s="20">
        <f t="shared" si="11"/>
        <v>75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21.75" customHeight="1">
      <c r="A32" s="9"/>
      <c r="B32" s="36" t="s">
        <v>37</v>
      </c>
      <c r="C32" s="37" t="s">
        <v>10</v>
      </c>
      <c r="D32" s="51">
        <v>0.0</v>
      </c>
      <c r="E32" s="20">
        <f t="shared" si="10"/>
        <v>0</v>
      </c>
      <c r="F32" s="20">
        <f t="shared" si="11"/>
        <v>0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21.0" customHeight="1">
      <c r="A33" s="9"/>
      <c r="B33" s="38" t="s">
        <v>22</v>
      </c>
      <c r="C33" s="39"/>
      <c r="D33" s="40"/>
      <c r="E33" s="40">
        <f t="shared" ref="E33:F33" si="12">SUM(E27:E32)</f>
        <v>31.25</v>
      </c>
      <c r="F33" s="40">
        <f t="shared" si="12"/>
        <v>375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21.75" customHeight="1">
      <c r="A34" s="9"/>
      <c r="B34" s="52" t="s">
        <v>38</v>
      </c>
      <c r="C34" s="53"/>
      <c r="D34" s="54"/>
      <c r="E34" s="54"/>
      <c r="F34" s="54"/>
      <c r="G34" s="9"/>
      <c r="H34" s="9"/>
      <c r="I34" s="9"/>
      <c r="J34" s="9"/>
      <c r="K34" s="9"/>
      <c r="L34" s="9"/>
      <c r="M34" s="9"/>
      <c r="N34" s="9"/>
      <c r="O34" s="9"/>
      <c r="P34" s="9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21.0" customHeight="1">
      <c r="A35" s="9"/>
      <c r="B35" s="36" t="s">
        <v>39</v>
      </c>
      <c r="C35" s="37" t="s">
        <v>9</v>
      </c>
      <c r="D35" s="49">
        <v>70.0</v>
      </c>
      <c r="E35" s="20">
        <f>IF(C35="yearly",D35/12,IF(C35="monthly",D35,IF(C35="Bi-weekly",D35*26/12,IF(C35="weekly",D35*4.33,IF(C35="daily",D35*30)))))</f>
        <v>70</v>
      </c>
      <c r="F35" s="20">
        <f>IF(C35="yearly",D35,IF(C35="monthly",D35*12,IF(C35="Bi-weekly",D35*26,IF(C35="weekly",D35*52,IF(C35="daily",D35*365)))))</f>
        <v>840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21.0" customHeight="1">
      <c r="A36" s="9"/>
      <c r="B36" s="36" t="s">
        <v>40</v>
      </c>
      <c r="C36" s="25" t="s">
        <v>9</v>
      </c>
      <c r="D36" s="50">
        <v>75.0</v>
      </c>
      <c r="E36" s="20">
        <f t="shared" ref="E36:E43" si="13">IF(C36="yearly",D36/12,IF(C36="monthly",D36,IF(C36="weekly",D36*4.33,IF(C36="daily",D36*30))))</f>
        <v>75</v>
      </c>
      <c r="F36" s="20">
        <f t="shared" ref="F36:F43" si="14">IF(C36="yearly",D36,IF(C36="monthly",D36*12,IF(C36="weekly",D36*52,IF(C36="daily",D36*365))))</f>
        <v>900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21.0" customHeight="1">
      <c r="A37" s="9"/>
      <c r="B37" s="36" t="s">
        <v>41</v>
      </c>
      <c r="C37" s="25" t="s">
        <v>9</v>
      </c>
      <c r="D37" s="50">
        <v>25.0</v>
      </c>
      <c r="E37" s="20">
        <f t="shared" si="13"/>
        <v>25</v>
      </c>
      <c r="F37" s="20">
        <f t="shared" si="14"/>
        <v>300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21.0" customHeight="1">
      <c r="A38" s="9"/>
      <c r="B38" s="36" t="s">
        <v>42</v>
      </c>
      <c r="C38" s="25" t="s">
        <v>9</v>
      </c>
      <c r="D38" s="50">
        <v>25.0</v>
      </c>
      <c r="E38" s="20">
        <f t="shared" si="13"/>
        <v>25</v>
      </c>
      <c r="F38" s="20">
        <f t="shared" si="14"/>
        <v>300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21.0" customHeight="1">
      <c r="A39" s="9"/>
      <c r="B39" s="36" t="s">
        <v>43</v>
      </c>
      <c r="C39" s="25" t="s">
        <v>9</v>
      </c>
      <c r="D39" s="50">
        <v>15.0</v>
      </c>
      <c r="E39" s="20">
        <f t="shared" si="13"/>
        <v>15</v>
      </c>
      <c r="F39" s="20">
        <f t="shared" si="14"/>
        <v>180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21.0" customHeight="1">
      <c r="A40" s="9"/>
      <c r="B40" s="36" t="s">
        <v>44</v>
      </c>
      <c r="C40" s="25" t="s">
        <v>10</v>
      </c>
      <c r="D40" s="50">
        <v>0.0</v>
      </c>
      <c r="E40" s="20">
        <f t="shared" si="13"/>
        <v>0</v>
      </c>
      <c r="F40" s="20">
        <f t="shared" si="14"/>
        <v>0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21.0" customHeight="1">
      <c r="A41" s="9"/>
      <c r="B41" s="36" t="s">
        <v>45</v>
      </c>
      <c r="C41" s="25" t="s">
        <v>9</v>
      </c>
      <c r="D41" s="50">
        <v>100.0</v>
      </c>
      <c r="E41" s="20">
        <f t="shared" si="13"/>
        <v>100</v>
      </c>
      <c r="F41" s="20">
        <f t="shared" si="14"/>
        <v>1200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21.0" customHeight="1">
      <c r="A42" s="9"/>
      <c r="B42" s="36" t="s">
        <v>46</v>
      </c>
      <c r="C42" s="25" t="s">
        <v>9</v>
      </c>
      <c r="D42" s="50">
        <v>25.0</v>
      </c>
      <c r="E42" s="20">
        <f t="shared" si="13"/>
        <v>25</v>
      </c>
      <c r="F42" s="20">
        <f t="shared" si="14"/>
        <v>300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21.75" customHeight="1">
      <c r="A43" s="9"/>
      <c r="B43" s="36" t="s">
        <v>47</v>
      </c>
      <c r="C43" s="25" t="s">
        <v>9</v>
      </c>
      <c r="D43" s="51">
        <v>75.0</v>
      </c>
      <c r="E43" s="20">
        <f t="shared" si="13"/>
        <v>75</v>
      </c>
      <c r="F43" s="20">
        <f t="shared" si="14"/>
        <v>900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21.0" customHeight="1">
      <c r="A44" s="9"/>
      <c r="B44" s="38" t="s">
        <v>22</v>
      </c>
      <c r="C44" s="39"/>
      <c r="D44" s="40"/>
      <c r="E44" s="40">
        <f t="shared" ref="E44:F44" si="15">SUM(E35:E43)</f>
        <v>410</v>
      </c>
      <c r="F44" s="40">
        <f t="shared" si="15"/>
        <v>4920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>
      <c r="A45" s="9"/>
      <c r="B45" s="55" t="s">
        <v>48</v>
      </c>
      <c r="C45" s="56"/>
      <c r="D45" s="57"/>
      <c r="E45" s="57"/>
      <c r="F45" s="57"/>
      <c r="G45" s="9"/>
      <c r="H45" s="58"/>
      <c r="I45" s="59"/>
      <c r="J45" s="59"/>
      <c r="K45" s="59"/>
      <c r="L45" s="59"/>
      <c r="M45" s="60"/>
      <c r="N45" s="9"/>
      <c r="O45" s="9"/>
      <c r="P45" s="9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21.0" customHeight="1">
      <c r="A46" s="9"/>
      <c r="B46" s="36" t="s">
        <v>49</v>
      </c>
      <c r="C46" s="37" t="s">
        <v>10</v>
      </c>
      <c r="D46" s="49">
        <v>200.0</v>
      </c>
      <c r="E46" s="20">
        <f t="shared" ref="E46:E51" si="16">IF(C46="yearly",D46/12,IF(C46="monthly",D46,IF(C46="Bi-weekly",D46*26/12,IF(C46="weekly",D46*4.33,IF(C46="daily",D46*30)))))</f>
        <v>16.66666667</v>
      </c>
      <c r="F46" s="20">
        <f t="shared" ref="F46:F51" si="17">IF(C46="yearly",D46,IF(C46="monthly",D46*12,IF(C46="Bi-weekly",D46*26,IF(C46="weekly",D46*52,IF(C46="daily",D46*365)))))</f>
        <v>200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21.0" customHeight="1">
      <c r="A47" s="9"/>
      <c r="B47" s="36" t="s">
        <v>50</v>
      </c>
      <c r="C47" s="25" t="s">
        <v>10</v>
      </c>
      <c r="D47" s="50">
        <v>100.0</v>
      </c>
      <c r="E47" s="20">
        <f t="shared" si="16"/>
        <v>8.333333333</v>
      </c>
      <c r="F47" s="20">
        <f t="shared" si="17"/>
        <v>100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21.0" customHeight="1">
      <c r="A48" s="9"/>
      <c r="B48" s="36" t="s">
        <v>51</v>
      </c>
      <c r="C48" s="25" t="s">
        <v>10</v>
      </c>
      <c r="D48" s="50">
        <v>200.0</v>
      </c>
      <c r="E48" s="20">
        <f t="shared" si="16"/>
        <v>16.66666667</v>
      </c>
      <c r="F48" s="20">
        <f t="shared" si="17"/>
        <v>200</v>
      </c>
      <c r="G48" s="9"/>
      <c r="H48" s="61" t="s">
        <v>52</v>
      </c>
      <c r="I48" s="62"/>
      <c r="J48" s="62"/>
      <c r="K48" s="62"/>
      <c r="L48" s="63"/>
      <c r="M48" s="9"/>
      <c r="N48" s="9"/>
      <c r="O48" s="9"/>
      <c r="P48" s="9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21.0" customHeight="1">
      <c r="A49" s="9"/>
      <c r="B49" s="36" t="s">
        <v>53</v>
      </c>
      <c r="C49" s="25" t="s">
        <v>10</v>
      </c>
      <c r="D49" s="50">
        <v>0.0</v>
      </c>
      <c r="E49" s="20">
        <f t="shared" si="16"/>
        <v>0</v>
      </c>
      <c r="F49" s="20">
        <f t="shared" si="17"/>
        <v>0</v>
      </c>
      <c r="G49" s="9"/>
      <c r="H49" s="64"/>
      <c r="I49" s="65"/>
      <c r="J49" s="65"/>
      <c r="K49" s="65"/>
      <c r="L49" s="66"/>
      <c r="M49" s="9"/>
      <c r="N49" s="9"/>
      <c r="O49" s="9"/>
      <c r="P49" s="9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21.0" customHeight="1">
      <c r="A50" s="9"/>
      <c r="B50" s="36" t="s">
        <v>54</v>
      </c>
      <c r="C50" s="25" t="s">
        <v>10</v>
      </c>
      <c r="D50" s="50">
        <v>0.0</v>
      </c>
      <c r="E50" s="20">
        <f t="shared" si="16"/>
        <v>0</v>
      </c>
      <c r="F50" s="20">
        <f t="shared" si="17"/>
        <v>0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21.75" customHeight="1">
      <c r="A51" s="9"/>
      <c r="B51" s="36" t="s">
        <v>55</v>
      </c>
      <c r="C51" s="25" t="s">
        <v>10</v>
      </c>
      <c r="D51" s="51">
        <v>0.0</v>
      </c>
      <c r="E51" s="20">
        <f t="shared" si="16"/>
        <v>0</v>
      </c>
      <c r="F51" s="20">
        <f t="shared" si="17"/>
        <v>0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21.0" customHeight="1">
      <c r="A52" s="9"/>
      <c r="B52" s="38" t="s">
        <v>22</v>
      </c>
      <c r="C52" s="39"/>
      <c r="D52" s="40"/>
      <c r="E52" s="40">
        <f t="shared" ref="E52:F52" si="18">SUM(E46:E51)</f>
        <v>41.66666667</v>
      </c>
      <c r="F52" s="40">
        <f t="shared" si="18"/>
        <v>500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21.75" customHeight="1">
      <c r="A53" s="9"/>
      <c r="B53" s="67" t="s">
        <v>56</v>
      </c>
      <c r="C53" s="68"/>
      <c r="D53" s="69"/>
      <c r="E53" s="69"/>
      <c r="F53" s="69"/>
      <c r="G53" s="9"/>
      <c r="H53" s="9"/>
      <c r="I53" s="9"/>
      <c r="J53" s="9"/>
      <c r="K53" s="9"/>
      <c r="L53" s="9"/>
      <c r="M53" s="9"/>
      <c r="N53" s="9"/>
      <c r="O53" s="9"/>
      <c r="P53" s="9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21.0" customHeight="1">
      <c r="A54" s="9"/>
      <c r="B54" s="36" t="s">
        <v>57</v>
      </c>
      <c r="C54" s="37" t="s">
        <v>10</v>
      </c>
      <c r="D54" s="49">
        <v>25.0</v>
      </c>
      <c r="E54" s="20">
        <f t="shared" ref="E54:E56" si="19">IF(C54="yearly",D54/12,IF(C54="monthly",D54,IF(C54="Bi-weekly",D54*26/12,IF(C54="weekly",D54*4.33,IF(C54="daily",D54*30)))))</f>
        <v>2.083333333</v>
      </c>
      <c r="F54" s="20">
        <f t="shared" ref="F54:F56" si="20">IF(C54="yearly",D54,IF(C54="monthly",D54*12,IF(C54="Bi-weekly",D54*26,IF(C54="weekly",D54*52,IF(C54="daily",D54*365)))))</f>
        <v>25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21.0" customHeight="1">
      <c r="A55" s="9"/>
      <c r="B55" s="36" t="s">
        <v>58</v>
      </c>
      <c r="C55" s="37" t="s">
        <v>9</v>
      </c>
      <c r="D55" s="49">
        <v>200.0</v>
      </c>
      <c r="E55" s="20">
        <f t="shared" si="19"/>
        <v>200</v>
      </c>
      <c r="F55" s="20">
        <f t="shared" si="20"/>
        <v>2400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21.75" customHeight="1">
      <c r="A56" s="9"/>
      <c r="B56" s="36" t="s">
        <v>59</v>
      </c>
      <c r="C56" s="37" t="s">
        <v>9</v>
      </c>
      <c r="D56" s="49">
        <v>100.0</v>
      </c>
      <c r="E56" s="20">
        <f t="shared" si="19"/>
        <v>100</v>
      </c>
      <c r="F56" s="20">
        <f t="shared" si="20"/>
        <v>1200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21.0" customHeight="1">
      <c r="A57" s="9"/>
      <c r="B57" s="38" t="s">
        <v>22</v>
      </c>
      <c r="C57" s="39"/>
      <c r="D57" s="40"/>
      <c r="E57" s="40">
        <f t="shared" ref="E57:F57" si="21">SUM(E54:E56)</f>
        <v>302.0833333</v>
      </c>
      <c r="F57" s="40">
        <f t="shared" si="21"/>
        <v>3625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21.75" customHeight="1">
      <c r="A58" s="9"/>
      <c r="B58" s="70" t="s">
        <v>60</v>
      </c>
      <c r="C58" s="71"/>
      <c r="D58" s="72"/>
      <c r="E58" s="72"/>
      <c r="F58" s="72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21.0" customHeight="1">
      <c r="A59" s="9"/>
      <c r="B59" s="36" t="s">
        <v>61</v>
      </c>
      <c r="C59" s="37" t="s">
        <v>9</v>
      </c>
      <c r="D59" s="49">
        <v>300.0</v>
      </c>
      <c r="E59" s="20">
        <f t="shared" ref="E59:E60" si="22">IF(C59="yearly",D59/12,IF(C59="monthly",D59,IF(C59="Bi-weekly",D59*26/12,IF(C59="weekly",D59*4.33,IF(C59="daily",D59*30)))))</f>
        <v>300</v>
      </c>
      <c r="F59" s="20">
        <f t="shared" ref="F59:F60" si="23">IF(C59="yearly",D59,IF(C59="monthly",D59*12,IF(C59="Bi-weekly",D59*26,IF(C59="weekly",D59*52,IF(C59="daily",D59*365)))))</f>
        <v>3600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21.75" customHeight="1">
      <c r="A60" s="9"/>
      <c r="B60" s="36" t="s">
        <v>62</v>
      </c>
      <c r="C60" s="37" t="s">
        <v>9</v>
      </c>
      <c r="D60" s="49">
        <v>50.0</v>
      </c>
      <c r="E60" s="20">
        <f t="shared" si="22"/>
        <v>50</v>
      </c>
      <c r="F60" s="20">
        <f t="shared" si="23"/>
        <v>600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21.0" customHeight="1">
      <c r="A61" s="9"/>
      <c r="B61" s="38" t="s">
        <v>22</v>
      </c>
      <c r="C61" s="39"/>
      <c r="D61" s="40"/>
      <c r="E61" s="40">
        <f t="shared" ref="E61:F61" si="24">SUM(E59:E60)</f>
        <v>350</v>
      </c>
      <c r="F61" s="40">
        <f t="shared" si="24"/>
        <v>4200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21.75" customHeight="1">
      <c r="A62" s="9"/>
      <c r="B62" s="73" t="s">
        <v>63</v>
      </c>
      <c r="C62" s="74"/>
      <c r="D62" s="75"/>
      <c r="E62" s="75"/>
      <c r="F62" s="75"/>
      <c r="G62" s="9"/>
      <c r="H62" s="9"/>
      <c r="I62" s="9"/>
      <c r="J62" s="9"/>
      <c r="K62" s="9"/>
      <c r="L62" s="9"/>
      <c r="M62" s="9"/>
      <c r="N62" s="9"/>
      <c r="O62" s="9"/>
      <c r="P62" s="9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21.0" customHeight="1">
      <c r="A63" s="9"/>
      <c r="B63" s="36" t="s">
        <v>64</v>
      </c>
      <c r="C63" s="37" t="s">
        <v>10</v>
      </c>
      <c r="D63" s="49">
        <v>600.0</v>
      </c>
      <c r="E63" s="20">
        <f t="shared" ref="E63:E67" si="25">IF(C63="yearly",D63/12,IF(C63="monthly",D63,IF(C63="Bi-weekly",D63*26/12,IF(C63="weekly",D63*4.33,IF(C63="daily",D63*30)))))</f>
        <v>50</v>
      </c>
      <c r="F63" s="20">
        <f t="shared" ref="F63:F67" si="26">IF(C63="yearly",D63,IF(C63="monthly",D63*12,IF(C63="Bi-weekly",D63*26,IF(C63="weekly",D63*52,IF(C63="daily",D63*365)))))</f>
        <v>600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21.0" customHeight="1">
      <c r="A64" s="9"/>
      <c r="B64" s="36" t="s">
        <v>65</v>
      </c>
      <c r="C64" s="37" t="s">
        <v>10</v>
      </c>
      <c r="D64" s="50">
        <v>100.0</v>
      </c>
      <c r="E64" s="20">
        <f t="shared" si="25"/>
        <v>8.333333333</v>
      </c>
      <c r="F64" s="20">
        <f t="shared" si="26"/>
        <v>100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21.0" customHeight="1">
      <c r="A65" s="9"/>
      <c r="B65" s="36" t="s">
        <v>66</v>
      </c>
      <c r="C65" s="37" t="s">
        <v>9</v>
      </c>
      <c r="D65" s="50">
        <v>30.0</v>
      </c>
      <c r="E65" s="20">
        <f t="shared" si="25"/>
        <v>30</v>
      </c>
      <c r="F65" s="20">
        <f t="shared" si="26"/>
        <v>360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21.0" customHeight="1">
      <c r="A66" s="9"/>
      <c r="B66" s="36" t="s">
        <v>67</v>
      </c>
      <c r="C66" s="37" t="s">
        <v>9</v>
      </c>
      <c r="D66" s="50">
        <v>25.0</v>
      </c>
      <c r="E66" s="20">
        <f t="shared" si="25"/>
        <v>25</v>
      </c>
      <c r="F66" s="20">
        <f t="shared" si="26"/>
        <v>300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21.75" customHeight="1">
      <c r="A67" s="9"/>
      <c r="B67" s="36" t="s">
        <v>68</v>
      </c>
      <c r="C67" s="37" t="s">
        <v>9</v>
      </c>
      <c r="D67" s="51">
        <v>20.0</v>
      </c>
      <c r="E67" s="20">
        <f t="shared" si="25"/>
        <v>20</v>
      </c>
      <c r="F67" s="20">
        <f t="shared" si="26"/>
        <v>240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21.0" customHeight="1">
      <c r="A68" s="9"/>
      <c r="B68" s="38" t="s">
        <v>22</v>
      </c>
      <c r="C68" s="39"/>
      <c r="D68" s="40"/>
      <c r="E68" s="40">
        <f t="shared" ref="E68:F68" si="27">SUM(E63:E67)</f>
        <v>133.3333333</v>
      </c>
      <c r="F68" s="40">
        <f t="shared" si="27"/>
        <v>1600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21.75" customHeight="1">
      <c r="A69" s="9"/>
      <c r="B69" s="76" t="s">
        <v>69</v>
      </c>
      <c r="C69" s="77"/>
      <c r="D69" s="78"/>
      <c r="E69" s="78"/>
      <c r="F69" s="78"/>
      <c r="G69" s="9"/>
      <c r="H69" s="9"/>
      <c r="I69" s="9"/>
      <c r="J69" s="9"/>
      <c r="K69" s="9"/>
      <c r="L69" s="9"/>
      <c r="M69" s="9"/>
      <c r="N69" s="9"/>
      <c r="O69" s="9"/>
      <c r="P69" s="9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21.0" customHeight="1">
      <c r="A70" s="9"/>
      <c r="B70" s="36" t="s">
        <v>70</v>
      </c>
      <c r="C70" s="37" t="s">
        <v>10</v>
      </c>
      <c r="D70" s="49">
        <v>200.0</v>
      </c>
      <c r="E70" s="20">
        <f t="shared" ref="E70:E72" si="28">IF(C70="yearly",D70/12,IF(C70="monthly",D70,IF(C70="Bi-weekly",D70*26/12,IF(C70="weekly",D70*4.33,IF(C70="daily",D70*30)))))</f>
        <v>16.66666667</v>
      </c>
      <c r="F70" s="20">
        <f t="shared" ref="F70:F72" si="29">IF(C70="yearly",D70,IF(C70="monthly",D70*12,IF(C70="Bi-weekly",D70*26,IF(C70="weekly",D70*52,IF(C70="daily",D70*365)))))</f>
        <v>200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21.0" customHeight="1">
      <c r="A71" s="9"/>
      <c r="B71" s="36" t="s">
        <v>71</v>
      </c>
      <c r="C71" s="37" t="s">
        <v>9</v>
      </c>
      <c r="D71" s="50">
        <v>50.0</v>
      </c>
      <c r="E71" s="20">
        <f t="shared" si="28"/>
        <v>50</v>
      </c>
      <c r="F71" s="20">
        <f t="shared" si="29"/>
        <v>600</v>
      </c>
      <c r="G71" s="9"/>
      <c r="H71" s="9"/>
      <c r="I71" s="9"/>
      <c r="J71" s="9"/>
      <c r="K71" s="9"/>
      <c r="L71" s="9"/>
      <c r="M71" s="9"/>
      <c r="N71" s="9"/>
      <c r="O71" s="9"/>
      <c r="P71" s="9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21.75" customHeight="1">
      <c r="A72" s="9"/>
      <c r="B72" s="36" t="s">
        <v>72</v>
      </c>
      <c r="C72" s="37" t="s">
        <v>10</v>
      </c>
      <c r="D72" s="51">
        <v>0.0</v>
      </c>
      <c r="E72" s="20">
        <f t="shared" si="28"/>
        <v>0</v>
      </c>
      <c r="F72" s="20">
        <f t="shared" si="29"/>
        <v>0</v>
      </c>
      <c r="G72" s="9"/>
      <c r="H72" s="9"/>
      <c r="I72" s="9"/>
      <c r="J72" s="9"/>
      <c r="K72" s="9"/>
      <c r="L72" s="9"/>
      <c r="M72" s="9"/>
      <c r="N72" s="9"/>
      <c r="O72" s="9"/>
      <c r="P72" s="9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21.0" customHeight="1">
      <c r="A73" s="9"/>
      <c r="B73" s="38" t="s">
        <v>22</v>
      </c>
      <c r="C73" s="39"/>
      <c r="D73" s="40"/>
      <c r="E73" s="40">
        <f t="shared" ref="E73:F73" si="30">SUM(E70:E72)</f>
        <v>66.66666667</v>
      </c>
      <c r="F73" s="40">
        <f t="shared" si="30"/>
        <v>800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21.75" customHeight="1">
      <c r="A74" s="9"/>
      <c r="B74" s="79" t="s">
        <v>73</v>
      </c>
      <c r="C74" s="80"/>
      <c r="D74" s="81"/>
      <c r="E74" s="81"/>
      <c r="F74" s="81"/>
      <c r="G74" s="9"/>
      <c r="H74" s="9"/>
      <c r="I74" s="9"/>
      <c r="J74" s="9"/>
      <c r="K74" s="9"/>
      <c r="L74" s="9"/>
      <c r="M74" s="9"/>
      <c r="N74" s="9"/>
      <c r="O74" s="9"/>
      <c r="P74" s="9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21.0" customHeight="1">
      <c r="A75" s="9"/>
      <c r="B75" s="36" t="s">
        <v>74</v>
      </c>
      <c r="C75" s="37" t="s">
        <v>10</v>
      </c>
      <c r="D75" s="49">
        <v>1000.0</v>
      </c>
      <c r="E75" s="20">
        <f t="shared" ref="E75:E81" si="31">IF(C75="yearly",D75/12,IF(C75="monthly",D75,IF(C75="Bi-weekly",D75*26/12,IF(C75="weekly",D75*4.33,IF(C75="daily",D75*30)))))</f>
        <v>83.33333333</v>
      </c>
      <c r="F75" s="20">
        <f t="shared" ref="F75:F81" si="32">IF(C75="yearly",D75,IF(C75="monthly",D75*12,IF(C75="Bi-weekly",D75*26,IF(C75="weekly",D75*52,IF(C75="daily",D75*365)))))</f>
        <v>1000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21.0" customHeight="1">
      <c r="A76" s="9"/>
      <c r="B76" s="36" t="s">
        <v>75</v>
      </c>
      <c r="C76" s="37" t="s">
        <v>10</v>
      </c>
      <c r="D76" s="50">
        <v>0.0</v>
      </c>
      <c r="E76" s="20">
        <f t="shared" si="31"/>
        <v>0</v>
      </c>
      <c r="F76" s="20">
        <f t="shared" si="32"/>
        <v>0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21.0" customHeight="1">
      <c r="A77" s="9"/>
      <c r="B77" s="36" t="s">
        <v>76</v>
      </c>
      <c r="C77" s="37" t="s">
        <v>9</v>
      </c>
      <c r="D77" s="50">
        <v>300.0</v>
      </c>
      <c r="E77" s="20">
        <f t="shared" si="31"/>
        <v>300</v>
      </c>
      <c r="F77" s="20">
        <f t="shared" si="32"/>
        <v>3600</v>
      </c>
      <c r="G77" s="9"/>
      <c r="H77" s="9"/>
      <c r="I77" s="9"/>
      <c r="J77" s="9"/>
      <c r="K77" s="9"/>
      <c r="L77" s="9"/>
      <c r="M77" s="9"/>
      <c r="N77" s="9"/>
      <c r="O77" s="9"/>
      <c r="P77" s="9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21.0" customHeight="1">
      <c r="A78" s="9"/>
      <c r="B78" s="36" t="s">
        <v>77</v>
      </c>
      <c r="C78" s="37" t="s">
        <v>9</v>
      </c>
      <c r="D78" s="50">
        <v>100.0</v>
      </c>
      <c r="E78" s="20">
        <f t="shared" si="31"/>
        <v>100</v>
      </c>
      <c r="F78" s="20">
        <f t="shared" si="32"/>
        <v>1200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21.0" customHeight="1">
      <c r="A79" s="9"/>
      <c r="B79" s="36" t="s">
        <v>78</v>
      </c>
      <c r="C79" s="37" t="s">
        <v>10</v>
      </c>
      <c r="D79" s="50">
        <v>200.0</v>
      </c>
      <c r="E79" s="20">
        <f t="shared" si="31"/>
        <v>16.66666667</v>
      </c>
      <c r="F79" s="20">
        <f t="shared" si="32"/>
        <v>200</v>
      </c>
      <c r="G79" s="9"/>
      <c r="H79" s="9"/>
      <c r="I79" s="9"/>
      <c r="J79" s="9"/>
      <c r="K79" s="9"/>
      <c r="L79" s="9"/>
      <c r="M79" s="9"/>
      <c r="N79" s="9"/>
      <c r="O79" s="9"/>
      <c r="P79" s="9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21.0" customHeight="1">
      <c r="A80" s="9"/>
      <c r="B80" s="36" t="s">
        <v>79</v>
      </c>
      <c r="C80" s="37" t="s">
        <v>10</v>
      </c>
      <c r="D80" s="50">
        <v>0.0</v>
      </c>
      <c r="E80" s="20">
        <f t="shared" si="31"/>
        <v>0</v>
      </c>
      <c r="F80" s="20">
        <f t="shared" si="32"/>
        <v>0</v>
      </c>
      <c r="G80" s="9"/>
      <c r="H80" s="9"/>
      <c r="I80" s="9"/>
      <c r="J80" s="9"/>
      <c r="K80" s="9"/>
      <c r="L80" s="9"/>
      <c r="M80" s="9"/>
      <c r="N80" s="9"/>
      <c r="O80" s="9"/>
      <c r="P80" s="9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21.75" customHeight="1">
      <c r="A81" s="9"/>
      <c r="B81" s="36" t="s">
        <v>80</v>
      </c>
      <c r="C81" s="37" t="s">
        <v>10</v>
      </c>
      <c r="D81" s="51">
        <v>0.0</v>
      </c>
      <c r="E81" s="20">
        <f t="shared" si="31"/>
        <v>0</v>
      </c>
      <c r="F81" s="20">
        <f t="shared" si="32"/>
        <v>0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21.0" customHeight="1">
      <c r="A82" s="9"/>
      <c r="B82" s="38" t="s">
        <v>22</v>
      </c>
      <c r="C82" s="39"/>
      <c r="D82" s="40"/>
      <c r="E82" s="40">
        <f t="shared" ref="E82:F82" si="33">SUM(E75:E81)</f>
        <v>500</v>
      </c>
      <c r="F82" s="40">
        <f t="shared" si="33"/>
        <v>6000</v>
      </c>
      <c r="G82" s="9"/>
      <c r="H82" s="9"/>
      <c r="I82" s="9"/>
      <c r="J82" s="9"/>
      <c r="K82" s="9"/>
      <c r="L82" s="9"/>
      <c r="M82" s="9"/>
      <c r="N82" s="9"/>
      <c r="O82" s="9"/>
      <c r="P82" s="9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21.75" customHeight="1">
      <c r="A83" s="9"/>
      <c r="B83" s="82" t="s">
        <v>81</v>
      </c>
      <c r="C83" s="83"/>
      <c r="D83" s="84"/>
      <c r="E83" s="84"/>
      <c r="F83" s="84"/>
      <c r="G83" s="9"/>
      <c r="H83" s="9"/>
      <c r="I83" s="9"/>
      <c r="J83" s="9"/>
      <c r="K83" s="9"/>
      <c r="L83" s="9"/>
      <c r="M83" s="9"/>
      <c r="N83" s="9"/>
      <c r="O83" s="9"/>
      <c r="P83" s="9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21.0" customHeight="1">
      <c r="A84" s="9"/>
      <c r="B84" s="36" t="s">
        <v>82</v>
      </c>
      <c r="C84" s="37" t="s">
        <v>10</v>
      </c>
      <c r="D84" s="49">
        <v>1000.0</v>
      </c>
      <c r="E84" s="20">
        <f t="shared" ref="E84:E85" si="34">IF(C84="yearly",D84/12,IF(C84="monthly",D84,IF(C84="Bi-weekly",D84*26/12,IF(C84="weekly",D84*4.33,IF(C84="daily",D84*30)))))</f>
        <v>83.33333333</v>
      </c>
      <c r="F84" s="20">
        <f t="shared" ref="F84:F85" si="35">IF(C84="yearly",D84,IF(C84="monthly",D84*12,IF(C84="Bi-weekly",D84*26,IF(C84="weekly",D84*52,IF(C84="daily",D84*365)))))</f>
        <v>1000</v>
      </c>
      <c r="G84" s="9"/>
      <c r="H84" s="9"/>
      <c r="I84" s="9"/>
      <c r="J84" s="9"/>
      <c r="K84" s="9"/>
      <c r="L84" s="9"/>
      <c r="M84" s="9"/>
      <c r="N84" s="9"/>
      <c r="O84" s="9"/>
      <c r="P84" s="9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21.75" customHeight="1">
      <c r="A85" s="9"/>
      <c r="B85" s="36" t="s">
        <v>83</v>
      </c>
      <c r="C85" s="37" t="s">
        <v>10</v>
      </c>
      <c r="D85" s="85">
        <v>500.0</v>
      </c>
      <c r="E85" s="20">
        <f t="shared" si="34"/>
        <v>41.66666667</v>
      </c>
      <c r="F85" s="20">
        <f t="shared" si="35"/>
        <v>500</v>
      </c>
      <c r="G85" s="9"/>
      <c r="H85" s="9"/>
      <c r="I85" s="9"/>
      <c r="J85" s="9"/>
      <c r="K85" s="9"/>
      <c r="L85" s="9"/>
      <c r="M85" s="9"/>
      <c r="N85" s="9"/>
      <c r="O85" s="9"/>
      <c r="P85" s="9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21.0" customHeight="1">
      <c r="A86" s="9"/>
      <c r="B86" s="38" t="s">
        <v>22</v>
      </c>
      <c r="C86" s="39"/>
      <c r="D86" s="40"/>
      <c r="E86" s="40">
        <f t="shared" ref="E86:F86" si="36">SUM(E84:E85)</f>
        <v>125</v>
      </c>
      <c r="F86" s="40">
        <f t="shared" si="36"/>
        <v>1500</v>
      </c>
      <c r="G86" s="9"/>
      <c r="H86" s="9"/>
      <c r="I86" s="9"/>
      <c r="J86" s="9"/>
      <c r="K86" s="9"/>
      <c r="L86" s="9"/>
      <c r="M86" s="9"/>
      <c r="N86" s="9"/>
      <c r="O86" s="9"/>
      <c r="P86" s="9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21.75" customHeight="1">
      <c r="A87" s="9"/>
      <c r="B87" s="86" t="s">
        <v>84</v>
      </c>
      <c r="C87" s="87"/>
      <c r="D87" s="88"/>
      <c r="E87" s="88"/>
      <c r="F87" s="88"/>
      <c r="G87" s="9"/>
      <c r="H87" s="9"/>
      <c r="I87" s="9"/>
      <c r="J87" s="9"/>
      <c r="K87" s="9"/>
      <c r="L87" s="9"/>
      <c r="M87" s="9"/>
      <c r="N87" s="9"/>
      <c r="O87" s="9"/>
      <c r="P87" s="9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21.0" customHeight="1">
      <c r="A88" s="9"/>
      <c r="B88" s="17" t="s">
        <v>85</v>
      </c>
      <c r="C88" s="37" t="s">
        <v>10</v>
      </c>
      <c r="D88" s="49">
        <v>0.0</v>
      </c>
      <c r="E88" s="20">
        <f t="shared" ref="E88:E90" si="37">IF(C88="yearly",D88/12,IF(C88="monthly",D88,IF(C88="Bi-weekly",D88*26/12,IF(C88="weekly",D88*4.33,IF(C88="daily",D88*30)))))</f>
        <v>0</v>
      </c>
      <c r="F88" s="20">
        <f t="shared" ref="F88:F90" si="38">IF(C88="yearly",D88,IF(C88="monthly",D88*12,IF(C88="Bi-weekly",D88*26,IF(C88="weekly",D88*52,IF(C88="daily",D88*365)))))</f>
        <v>0</v>
      </c>
      <c r="G88" s="9"/>
      <c r="H88" s="9"/>
      <c r="I88" s="9"/>
      <c r="J88" s="9"/>
      <c r="K88" s="9"/>
      <c r="L88" s="9"/>
      <c r="M88" s="9"/>
      <c r="N88" s="9"/>
      <c r="O88" s="9"/>
      <c r="P88" s="9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21.0" customHeight="1">
      <c r="A89" s="9"/>
      <c r="B89" s="17" t="s">
        <v>86</v>
      </c>
      <c r="C89" s="37" t="s">
        <v>10</v>
      </c>
      <c r="D89" s="50">
        <v>0.0</v>
      </c>
      <c r="E89" s="20">
        <f t="shared" si="37"/>
        <v>0</v>
      </c>
      <c r="F89" s="20">
        <f t="shared" si="38"/>
        <v>0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21.75" customHeight="1">
      <c r="A90" s="9"/>
      <c r="B90" s="17" t="s">
        <v>87</v>
      </c>
      <c r="C90" s="37" t="s">
        <v>9</v>
      </c>
      <c r="D90" s="51">
        <v>50.0</v>
      </c>
      <c r="E90" s="20">
        <f t="shared" si="37"/>
        <v>50</v>
      </c>
      <c r="F90" s="20">
        <f t="shared" si="38"/>
        <v>600</v>
      </c>
      <c r="G90" s="9"/>
      <c r="H90" s="9"/>
      <c r="I90" s="9"/>
      <c r="J90" s="9"/>
      <c r="K90" s="9"/>
      <c r="L90" s="9"/>
      <c r="M90" s="9"/>
      <c r="N90" s="9"/>
      <c r="O90" s="9"/>
      <c r="P90" s="9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21.0" customHeight="1">
      <c r="A91" s="9"/>
      <c r="B91" s="38" t="s">
        <v>22</v>
      </c>
      <c r="C91" s="39"/>
      <c r="D91" s="40"/>
      <c r="E91" s="40">
        <f t="shared" ref="E91:F91" si="39">SUM(E88:E90)</f>
        <v>50</v>
      </c>
      <c r="F91" s="40">
        <f t="shared" si="39"/>
        <v>600</v>
      </c>
      <c r="G91" s="9"/>
      <c r="H91" s="9"/>
      <c r="I91" s="9"/>
      <c r="J91" s="9"/>
      <c r="K91" s="9"/>
      <c r="L91" s="9"/>
      <c r="M91" s="9"/>
      <c r="N91" s="9"/>
      <c r="O91" s="9"/>
      <c r="P91" s="9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21.75" customHeight="1">
      <c r="A92" s="9"/>
      <c r="B92" s="89" t="s">
        <v>88</v>
      </c>
      <c r="C92" s="90"/>
      <c r="D92" s="91"/>
      <c r="E92" s="91"/>
      <c r="F92" s="91"/>
      <c r="G92" s="9"/>
      <c r="H92" s="9"/>
      <c r="I92" s="9"/>
      <c r="J92" s="9"/>
      <c r="K92" s="9"/>
      <c r="L92" s="9"/>
      <c r="M92" s="9"/>
      <c r="N92" s="9"/>
      <c r="O92" s="9"/>
      <c r="P92" s="9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21.0" customHeight="1">
      <c r="A93" s="9"/>
      <c r="B93" s="17" t="s">
        <v>89</v>
      </c>
      <c r="C93" s="37" t="s">
        <v>10</v>
      </c>
      <c r="D93" s="49">
        <v>0.0</v>
      </c>
      <c r="E93" s="20">
        <f t="shared" ref="E93:E95" si="40">IF(C93="yearly",D93/12,IF(C93="monthly",D93,IF(C93="Bi-weekly",D93*26/12,IF(C93="weekly",D93*4.33,IF(C93="daily",D93*30)))))</f>
        <v>0</v>
      </c>
      <c r="F93" s="20">
        <f t="shared" ref="F93:F95" si="41">IF(C93="yearly",D93,IF(C93="monthly",D93*12,IF(C93="Bi-weekly",D93*26,IF(C93="weekly",D93*52,IF(C93="daily",D93*365)))))</f>
        <v>0</v>
      </c>
      <c r="G93" s="9"/>
      <c r="H93" s="9"/>
      <c r="I93" s="9"/>
      <c r="J93" s="9"/>
      <c r="K93" s="9"/>
      <c r="L93" s="9"/>
      <c r="M93" s="9"/>
      <c r="N93" s="9"/>
      <c r="O93" s="9"/>
      <c r="P93" s="9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21.0" customHeight="1">
      <c r="A94" s="9"/>
      <c r="B94" s="17" t="s">
        <v>90</v>
      </c>
      <c r="C94" s="37" t="s">
        <v>9</v>
      </c>
      <c r="D94" s="50">
        <v>100.0</v>
      </c>
      <c r="E94" s="20">
        <f t="shared" si="40"/>
        <v>100</v>
      </c>
      <c r="F94" s="20">
        <f t="shared" si="41"/>
        <v>1200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21.75" customHeight="1">
      <c r="A95" s="9"/>
      <c r="B95" s="17" t="s">
        <v>91</v>
      </c>
      <c r="C95" s="37" t="s">
        <v>10</v>
      </c>
      <c r="D95" s="51">
        <v>0.0</v>
      </c>
      <c r="E95" s="20">
        <f t="shared" si="40"/>
        <v>0</v>
      </c>
      <c r="F95" s="20">
        <f t="shared" si="41"/>
        <v>0</v>
      </c>
      <c r="G95" s="9"/>
      <c r="H95" s="9"/>
      <c r="I95" s="9"/>
      <c r="J95" s="9"/>
      <c r="K95" s="9"/>
      <c r="L95" s="9"/>
      <c r="M95" s="9"/>
      <c r="N95" s="9"/>
      <c r="O95" s="9"/>
      <c r="P95" s="9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21.0" customHeight="1">
      <c r="A96" s="9"/>
      <c r="B96" s="38" t="s">
        <v>22</v>
      </c>
      <c r="C96" s="39"/>
      <c r="D96" s="40"/>
      <c r="E96" s="40">
        <f t="shared" ref="E96:F96" si="42">SUM(E93:E95)</f>
        <v>100</v>
      </c>
      <c r="F96" s="40">
        <f t="shared" si="42"/>
        <v>1200</v>
      </c>
      <c r="G96" s="9"/>
      <c r="H96" s="9"/>
      <c r="I96" s="9"/>
      <c r="J96" s="9"/>
      <c r="K96" s="9"/>
      <c r="L96" s="9"/>
      <c r="M96" s="9"/>
      <c r="N96" s="9"/>
      <c r="O96" s="9"/>
      <c r="P96" s="9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21.75" customHeight="1">
      <c r="A97" s="9"/>
      <c r="B97" s="92" t="s">
        <v>92</v>
      </c>
      <c r="C97" s="93"/>
      <c r="D97" s="93"/>
      <c r="E97" s="93"/>
      <c r="F97" s="93"/>
      <c r="G97" s="9"/>
      <c r="H97" s="9"/>
      <c r="I97" s="9"/>
      <c r="J97" s="9"/>
      <c r="K97" s="9"/>
      <c r="L97" s="9"/>
      <c r="M97" s="9"/>
      <c r="N97" s="9"/>
      <c r="O97" s="9"/>
      <c r="P97" s="9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21.0" customHeight="1">
      <c r="A98" s="9"/>
      <c r="B98" s="17" t="s">
        <v>93</v>
      </c>
      <c r="C98" s="37" t="s">
        <v>9</v>
      </c>
      <c r="D98" s="49">
        <v>100.0</v>
      </c>
      <c r="E98" s="20">
        <f t="shared" ref="E98:E99" si="43">IF(C98="yearly",D98/12,IF(C98="monthly",D98,IF(C98="Bi-weekly",D98*26/12,IF(C98="weekly",D98*4.33,IF(C98="daily",D98*30)))))</f>
        <v>100</v>
      </c>
      <c r="F98" s="20">
        <f t="shared" ref="F98:F99" si="44">IF(C98="yearly",D98,IF(C98="monthly",D98*12,IF(C98="Bi-weekly",D98*26,IF(C98="weekly",D98*52,IF(C98="daily",D98*365)))))</f>
        <v>1200</v>
      </c>
      <c r="G98" s="9"/>
      <c r="H98" s="9"/>
      <c r="I98" s="9"/>
      <c r="J98" s="9"/>
      <c r="K98" s="9"/>
      <c r="L98" s="9"/>
      <c r="M98" s="9"/>
      <c r="N98" s="9"/>
      <c r="O98" s="9"/>
      <c r="P98" s="9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21.75" customHeight="1">
      <c r="A99" s="9"/>
      <c r="B99" s="17" t="s">
        <v>94</v>
      </c>
      <c r="C99" s="37" t="s">
        <v>9</v>
      </c>
      <c r="D99" s="51">
        <v>50.0</v>
      </c>
      <c r="E99" s="20">
        <f t="shared" si="43"/>
        <v>50</v>
      </c>
      <c r="F99" s="20">
        <f t="shared" si="44"/>
        <v>600</v>
      </c>
      <c r="G99" s="9"/>
      <c r="H99" s="9"/>
      <c r="I99" s="9"/>
      <c r="J99" s="9"/>
      <c r="K99" s="9"/>
      <c r="L99" s="9"/>
      <c r="M99" s="9"/>
      <c r="N99" s="9"/>
      <c r="O99" s="9"/>
      <c r="P99" s="9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21.0" customHeight="1">
      <c r="A100" s="9"/>
      <c r="B100" s="38" t="s">
        <v>22</v>
      </c>
      <c r="C100" s="17"/>
      <c r="D100" s="40"/>
      <c r="E100" s="40">
        <f t="shared" ref="E100:F100" si="45">SUM(E98+E99)</f>
        <v>150</v>
      </c>
      <c r="F100" s="40">
        <f t="shared" si="45"/>
        <v>1800</v>
      </c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23.25" customHeight="1">
      <c r="A101" s="9"/>
      <c r="B101" s="94" t="s">
        <v>95</v>
      </c>
      <c r="C101" s="60"/>
      <c r="D101" s="95"/>
      <c r="E101" s="95">
        <f t="shared" ref="E101:F101" si="46">(E100+E96+E91+E86+E82+E73+E68+E61+E57+E52+E44+E33+E25+E15)</f>
        <v>3893.333333</v>
      </c>
      <c r="F101" s="95">
        <f t="shared" si="46"/>
        <v>46720</v>
      </c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21.0" customHeight="1">
      <c r="A102" s="9"/>
      <c r="B102" s="9"/>
      <c r="C102" s="9"/>
      <c r="D102" s="31"/>
      <c r="E102" s="31"/>
      <c r="F102" s="31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21.0" customHeight="1">
      <c r="A103" s="9"/>
      <c r="B103" s="9"/>
      <c r="C103" s="9"/>
      <c r="D103" s="31"/>
      <c r="E103" s="31"/>
      <c r="F103" s="31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21.0" customHeight="1">
      <c r="A104" s="9"/>
      <c r="B104" s="9"/>
      <c r="C104" s="9"/>
      <c r="D104" s="31"/>
      <c r="E104" s="31"/>
      <c r="F104" s="31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21.0" customHeight="1">
      <c r="A105" s="9"/>
      <c r="B105" s="9"/>
      <c r="C105" s="9"/>
      <c r="D105" s="31"/>
      <c r="E105" s="31"/>
      <c r="F105" s="31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21.0" customHeight="1">
      <c r="A106" s="9"/>
      <c r="B106" s="9"/>
      <c r="C106" s="9"/>
      <c r="D106" s="31"/>
      <c r="E106" s="31"/>
      <c r="F106" s="31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21.0" customHeight="1">
      <c r="A107" s="9"/>
      <c r="B107" s="9"/>
      <c r="C107" s="9"/>
      <c r="D107" s="31"/>
      <c r="E107" s="31"/>
      <c r="F107" s="31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21.0" hidden="1" customHeight="1">
      <c r="A108" s="12"/>
      <c r="B108" s="12"/>
      <c r="C108" s="12"/>
      <c r="D108" s="96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21.0" customHeight="1">
      <c r="A109" s="12"/>
      <c r="B109" s="12"/>
      <c r="C109" s="12"/>
      <c r="D109" s="96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21.0" customHeight="1">
      <c r="A110" s="12"/>
      <c r="B110" s="12"/>
      <c r="C110" s="12"/>
      <c r="D110" s="96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21.0" customHeight="1">
      <c r="A111" s="12"/>
      <c r="B111" s="12"/>
      <c r="C111" s="12"/>
      <c r="D111" s="96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21.0" customHeight="1">
      <c r="A112" s="12"/>
      <c r="B112" s="12"/>
      <c r="C112" s="12"/>
      <c r="D112" s="96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21.0" customHeight="1">
      <c r="A113" s="12"/>
      <c r="B113" s="12"/>
      <c r="C113" s="12"/>
      <c r="D113" s="96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21.0" customHeight="1">
      <c r="A114" s="12"/>
      <c r="B114" s="12"/>
      <c r="C114" s="12"/>
      <c r="D114" s="96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21.0" customHeight="1">
      <c r="A115" s="12"/>
      <c r="B115" s="12"/>
      <c r="C115" s="12"/>
      <c r="D115" s="96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21.0" customHeight="1">
      <c r="A116" s="12"/>
      <c r="B116" s="12"/>
      <c r="C116" s="12"/>
      <c r="D116" s="96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21.0" customHeight="1">
      <c r="A117" s="12"/>
      <c r="B117" s="12"/>
      <c r="C117" s="12"/>
      <c r="D117" s="96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21.0" customHeight="1">
      <c r="A118" s="12"/>
      <c r="B118" s="12"/>
      <c r="C118" s="12"/>
      <c r="D118" s="96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21.0" customHeight="1">
      <c r="A119" s="12"/>
      <c r="B119" s="12"/>
      <c r="C119" s="12"/>
      <c r="D119" s="96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21.0" customHeight="1">
      <c r="A120" s="12"/>
      <c r="B120" s="12"/>
      <c r="C120" s="12"/>
      <c r="D120" s="96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21.0" customHeight="1">
      <c r="A121" s="12"/>
      <c r="B121" s="12"/>
      <c r="C121" s="12"/>
      <c r="D121" s="96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21.0" customHeight="1">
      <c r="A122" s="12"/>
      <c r="B122" s="12"/>
      <c r="C122" s="12"/>
      <c r="D122" s="96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21.0" customHeight="1">
      <c r="A123" s="12"/>
      <c r="B123" s="12"/>
      <c r="C123" s="12"/>
      <c r="D123" s="96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21.0" customHeight="1">
      <c r="A124" s="12"/>
      <c r="B124" s="12"/>
      <c r="C124" s="12"/>
      <c r="D124" s="96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21.0" customHeight="1">
      <c r="A125" s="12"/>
      <c r="B125" s="12"/>
      <c r="C125" s="12"/>
      <c r="D125" s="96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21.0" customHeight="1">
      <c r="A126" s="12"/>
      <c r="B126" s="12"/>
      <c r="C126" s="12"/>
      <c r="D126" s="96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21.0" customHeight="1">
      <c r="A127" s="12"/>
      <c r="B127" s="12"/>
      <c r="C127" s="12"/>
      <c r="D127" s="96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21.0" customHeight="1">
      <c r="A128" s="12"/>
      <c r="B128" s="12"/>
      <c r="C128" s="12"/>
      <c r="D128" s="96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21.0" customHeight="1">
      <c r="A129" s="12"/>
      <c r="B129" s="12"/>
      <c r="C129" s="12"/>
      <c r="D129" s="96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21.0" customHeight="1">
      <c r="A130" s="12"/>
      <c r="B130" s="12"/>
      <c r="C130" s="12"/>
      <c r="D130" s="96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21.0" customHeight="1">
      <c r="A131" s="12"/>
      <c r="B131" s="12"/>
      <c r="C131" s="12"/>
      <c r="D131" s="96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21.0" customHeight="1">
      <c r="A132" s="12"/>
      <c r="B132" s="12"/>
      <c r="C132" s="12"/>
      <c r="D132" s="96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21.0" customHeight="1">
      <c r="A133" s="12"/>
      <c r="B133" s="12"/>
      <c r="C133" s="12"/>
      <c r="D133" s="96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21.0" customHeight="1">
      <c r="A134" s="12"/>
      <c r="B134" s="12"/>
      <c r="C134" s="12"/>
      <c r="D134" s="96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21.0" customHeight="1">
      <c r="A135" s="12"/>
      <c r="B135" s="12"/>
      <c r="C135" s="12"/>
      <c r="D135" s="96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21.0" customHeight="1">
      <c r="A136" s="12"/>
      <c r="B136" s="12"/>
      <c r="C136" s="12"/>
      <c r="D136" s="96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21.0" customHeight="1">
      <c r="A137" s="12"/>
      <c r="B137" s="12"/>
      <c r="C137" s="12"/>
      <c r="D137" s="96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21.0" customHeight="1">
      <c r="A138" s="12"/>
      <c r="B138" s="12"/>
      <c r="C138" s="12"/>
      <c r="D138" s="96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21.0" customHeight="1">
      <c r="A139" s="12"/>
      <c r="B139" s="12"/>
      <c r="C139" s="12"/>
      <c r="D139" s="96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21.0" customHeight="1">
      <c r="A140" s="12"/>
      <c r="B140" s="12"/>
      <c r="C140" s="12"/>
      <c r="D140" s="96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21.0" customHeight="1">
      <c r="A141" s="12"/>
      <c r="B141" s="12"/>
      <c r="C141" s="12"/>
      <c r="D141" s="96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21.0" customHeight="1">
      <c r="A142" s="12"/>
      <c r="B142" s="12"/>
      <c r="C142" s="12"/>
      <c r="D142" s="96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21.0" customHeight="1">
      <c r="A143" s="12"/>
      <c r="B143" s="12"/>
      <c r="C143" s="12"/>
      <c r="D143" s="96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21.0" customHeight="1">
      <c r="A144" s="12"/>
      <c r="B144" s="12"/>
      <c r="C144" s="12"/>
      <c r="D144" s="96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21.0" customHeight="1">
      <c r="A145" s="12"/>
      <c r="B145" s="12"/>
      <c r="C145" s="12"/>
      <c r="D145" s="96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21.0" customHeight="1">
      <c r="A146" s="12"/>
      <c r="B146" s="12"/>
      <c r="C146" s="12"/>
      <c r="D146" s="96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21.0" customHeight="1">
      <c r="A147" s="12"/>
      <c r="B147" s="12"/>
      <c r="C147" s="12"/>
      <c r="D147" s="96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21.0" customHeight="1">
      <c r="A148" s="12"/>
      <c r="B148" s="12"/>
      <c r="C148" s="12"/>
      <c r="D148" s="96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21.0" customHeight="1">
      <c r="A149" s="12"/>
      <c r="B149" s="12"/>
      <c r="C149" s="12"/>
      <c r="D149" s="96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21.0" customHeight="1">
      <c r="A150" s="12"/>
      <c r="B150" s="12"/>
      <c r="C150" s="12"/>
      <c r="D150" s="96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21.0" customHeight="1">
      <c r="A151" s="12"/>
      <c r="B151" s="12"/>
      <c r="C151" s="12"/>
      <c r="D151" s="96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21.0" customHeight="1">
      <c r="A152" s="12"/>
      <c r="B152" s="12"/>
      <c r="C152" s="12"/>
      <c r="D152" s="96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21.0" customHeight="1">
      <c r="A153" s="12"/>
      <c r="B153" s="12"/>
      <c r="C153" s="12"/>
      <c r="D153" s="96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21.0" customHeight="1">
      <c r="A154" s="12"/>
      <c r="B154" s="12"/>
      <c r="C154" s="12"/>
      <c r="D154" s="96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21.0" customHeight="1">
      <c r="A155" s="12"/>
      <c r="B155" s="12"/>
      <c r="C155" s="12"/>
      <c r="D155" s="96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21.0" customHeight="1">
      <c r="A156" s="12"/>
      <c r="B156" s="12"/>
      <c r="C156" s="12"/>
      <c r="D156" s="96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21.0" customHeight="1">
      <c r="A157" s="12"/>
      <c r="B157" s="12"/>
      <c r="C157" s="12"/>
      <c r="D157" s="96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21.0" customHeight="1">
      <c r="A158" s="12"/>
      <c r="B158" s="12"/>
      <c r="C158" s="12"/>
      <c r="D158" s="96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21.0" customHeight="1">
      <c r="A159" s="12"/>
      <c r="B159" s="12"/>
      <c r="C159" s="12"/>
      <c r="D159" s="96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21.0" customHeight="1">
      <c r="A160" s="12"/>
      <c r="B160" s="12"/>
      <c r="C160" s="12"/>
      <c r="D160" s="96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21.0" customHeight="1">
      <c r="A161" s="12"/>
      <c r="B161" s="12"/>
      <c r="C161" s="12"/>
      <c r="D161" s="96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21.0" customHeight="1">
      <c r="A162" s="12"/>
      <c r="B162" s="12"/>
      <c r="C162" s="12"/>
      <c r="D162" s="96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21.0" customHeight="1">
      <c r="A163" s="12"/>
      <c r="B163" s="12"/>
      <c r="C163" s="12"/>
      <c r="D163" s="96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21.0" customHeight="1">
      <c r="A164" s="12"/>
      <c r="B164" s="12"/>
      <c r="C164" s="12"/>
      <c r="D164" s="96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21.0" customHeight="1">
      <c r="A165" s="12"/>
      <c r="B165" s="12"/>
      <c r="C165" s="12"/>
      <c r="D165" s="96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21.0" customHeight="1">
      <c r="A166" s="12"/>
      <c r="B166" s="12"/>
      <c r="C166" s="12"/>
      <c r="D166" s="96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21.0" customHeight="1">
      <c r="A167" s="12"/>
      <c r="B167" s="12"/>
      <c r="C167" s="12"/>
      <c r="D167" s="96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21.0" customHeight="1">
      <c r="A168" s="12"/>
      <c r="B168" s="12"/>
      <c r="C168" s="12"/>
      <c r="D168" s="96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21.0" customHeight="1">
      <c r="A169" s="12"/>
      <c r="B169" s="12"/>
      <c r="C169" s="12"/>
      <c r="D169" s="96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21.0" customHeight="1">
      <c r="A170" s="12"/>
      <c r="B170" s="12"/>
      <c r="C170" s="12"/>
      <c r="D170" s="96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21.0" customHeight="1">
      <c r="A171" s="12"/>
      <c r="B171" s="12"/>
      <c r="C171" s="12"/>
      <c r="D171" s="96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21.0" customHeight="1">
      <c r="A172" s="12"/>
      <c r="B172" s="12"/>
      <c r="C172" s="12"/>
      <c r="D172" s="96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21.0" customHeight="1">
      <c r="A173" s="12"/>
      <c r="B173" s="12"/>
      <c r="C173" s="12"/>
      <c r="D173" s="96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21.0" customHeight="1">
      <c r="A174" s="12"/>
      <c r="B174" s="12"/>
      <c r="C174" s="12"/>
      <c r="D174" s="96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21.0" customHeight="1">
      <c r="A175" s="12"/>
      <c r="B175" s="12"/>
      <c r="C175" s="12"/>
      <c r="D175" s="96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21.0" customHeight="1">
      <c r="A176" s="12"/>
      <c r="B176" s="12"/>
      <c r="C176" s="12"/>
      <c r="D176" s="96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21.0" customHeight="1">
      <c r="A177" s="12"/>
      <c r="B177" s="12"/>
      <c r="C177" s="12"/>
      <c r="D177" s="96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21.0" customHeight="1">
      <c r="A178" s="12"/>
      <c r="B178" s="12"/>
      <c r="C178" s="12"/>
      <c r="D178" s="96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21.0" customHeight="1">
      <c r="A179" s="12"/>
      <c r="B179" s="12"/>
      <c r="C179" s="12"/>
      <c r="D179" s="96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21.0" customHeight="1">
      <c r="A180" s="12"/>
      <c r="B180" s="12"/>
      <c r="C180" s="12"/>
      <c r="D180" s="96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21.0" customHeight="1">
      <c r="A181" s="12"/>
      <c r="B181" s="12"/>
      <c r="C181" s="12"/>
      <c r="D181" s="96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21.0" customHeight="1">
      <c r="A182" s="12"/>
      <c r="B182" s="12"/>
      <c r="C182" s="12"/>
      <c r="D182" s="96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21.0" customHeight="1">
      <c r="A183" s="12"/>
      <c r="B183" s="12"/>
      <c r="C183" s="12"/>
      <c r="D183" s="96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21.0" customHeight="1">
      <c r="A184" s="12"/>
      <c r="B184" s="12"/>
      <c r="C184" s="12"/>
      <c r="D184" s="96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21.0" customHeight="1">
      <c r="A185" s="12"/>
      <c r="B185" s="12"/>
      <c r="C185" s="12"/>
      <c r="D185" s="96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21.0" customHeight="1">
      <c r="A186" s="12"/>
      <c r="B186" s="12"/>
      <c r="C186" s="12"/>
      <c r="D186" s="96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21.0" customHeight="1">
      <c r="A187" s="12"/>
      <c r="B187" s="12"/>
      <c r="C187" s="12"/>
      <c r="D187" s="96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21.0" customHeight="1">
      <c r="A188" s="12"/>
      <c r="B188" s="12"/>
      <c r="C188" s="12"/>
      <c r="D188" s="96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21.0" customHeight="1">
      <c r="A189" s="12"/>
      <c r="B189" s="12"/>
      <c r="C189" s="12"/>
      <c r="D189" s="96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21.0" customHeight="1">
      <c r="A190" s="12"/>
      <c r="B190" s="12"/>
      <c r="C190" s="12"/>
      <c r="D190" s="96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21.0" customHeight="1">
      <c r="A191" s="12"/>
      <c r="B191" s="12"/>
      <c r="C191" s="12"/>
      <c r="D191" s="96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21.0" customHeight="1">
      <c r="A192" s="12"/>
      <c r="B192" s="12"/>
      <c r="C192" s="12"/>
      <c r="D192" s="96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21.0" customHeight="1">
      <c r="A193" s="12"/>
      <c r="B193" s="12"/>
      <c r="C193" s="12"/>
      <c r="D193" s="96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21.0" customHeight="1">
      <c r="A194" s="12"/>
      <c r="B194" s="12"/>
      <c r="C194" s="12"/>
      <c r="D194" s="96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21.0" customHeight="1">
      <c r="A195" s="12"/>
      <c r="B195" s="12"/>
      <c r="C195" s="12"/>
      <c r="D195" s="96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21.0" customHeight="1">
      <c r="A196" s="12"/>
      <c r="B196" s="12"/>
      <c r="C196" s="12"/>
      <c r="D196" s="96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21.0" customHeight="1">
      <c r="A197" s="12"/>
      <c r="B197" s="12"/>
      <c r="C197" s="12"/>
      <c r="D197" s="96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21.0" customHeight="1">
      <c r="A198" s="12"/>
      <c r="B198" s="12"/>
      <c r="C198" s="12"/>
      <c r="D198" s="96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21.0" customHeight="1">
      <c r="A199" s="12"/>
      <c r="B199" s="12"/>
      <c r="C199" s="12"/>
      <c r="D199" s="96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21.0" customHeight="1">
      <c r="A200" s="12"/>
      <c r="B200" s="12"/>
      <c r="C200" s="12"/>
      <c r="D200" s="96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21.0" customHeight="1">
      <c r="A201" s="12"/>
      <c r="B201" s="12"/>
      <c r="C201" s="12"/>
      <c r="D201" s="96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21.0" customHeight="1">
      <c r="A202" s="12"/>
      <c r="B202" s="12"/>
      <c r="C202" s="12"/>
      <c r="D202" s="96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21.0" customHeight="1">
      <c r="A203" s="12"/>
      <c r="B203" s="12"/>
      <c r="C203" s="12"/>
      <c r="D203" s="96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21.0" customHeight="1">
      <c r="A204" s="12"/>
      <c r="B204" s="12"/>
      <c r="C204" s="12"/>
      <c r="D204" s="96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21.0" customHeight="1">
      <c r="A205" s="12"/>
      <c r="B205" s="12"/>
      <c r="C205" s="12"/>
      <c r="D205" s="96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21.0" customHeight="1">
      <c r="A206" s="12"/>
      <c r="B206" s="12"/>
      <c r="C206" s="12"/>
      <c r="D206" s="96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21.0" customHeight="1">
      <c r="A207" s="12"/>
      <c r="B207" s="12"/>
      <c r="C207" s="12"/>
      <c r="D207" s="96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21.0" customHeight="1">
      <c r="A208" s="12"/>
      <c r="B208" s="12"/>
      <c r="C208" s="12"/>
      <c r="D208" s="96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21.0" customHeight="1">
      <c r="A209" s="12"/>
      <c r="B209" s="12"/>
      <c r="C209" s="12"/>
      <c r="D209" s="96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21.0" customHeight="1">
      <c r="A210" s="12"/>
      <c r="B210" s="12"/>
      <c r="C210" s="12"/>
      <c r="D210" s="96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21.0" customHeight="1">
      <c r="A211" s="12"/>
      <c r="B211" s="12"/>
      <c r="C211" s="12"/>
      <c r="D211" s="96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21.0" customHeight="1">
      <c r="A212" s="12"/>
      <c r="B212" s="12"/>
      <c r="C212" s="12"/>
      <c r="D212" s="96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21.0" customHeight="1">
      <c r="A213" s="12"/>
      <c r="B213" s="12"/>
      <c r="C213" s="12"/>
      <c r="D213" s="96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21.0" customHeight="1">
      <c r="A214" s="12"/>
      <c r="B214" s="12"/>
      <c r="C214" s="12"/>
      <c r="D214" s="96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21.0" customHeight="1">
      <c r="A215" s="12"/>
      <c r="B215" s="12"/>
      <c r="C215" s="12"/>
      <c r="D215" s="96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21.0" customHeight="1">
      <c r="A216" s="12"/>
      <c r="B216" s="12"/>
      <c r="C216" s="12"/>
      <c r="D216" s="96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21.0" customHeight="1">
      <c r="A217" s="12"/>
      <c r="B217" s="12"/>
      <c r="C217" s="12"/>
      <c r="D217" s="96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21.0" customHeight="1">
      <c r="A218" s="12"/>
      <c r="B218" s="12"/>
      <c r="C218" s="12"/>
      <c r="D218" s="96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21.0" customHeight="1">
      <c r="A219" s="12"/>
      <c r="B219" s="12"/>
      <c r="C219" s="12"/>
      <c r="D219" s="96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21.0" customHeight="1">
      <c r="A220" s="12"/>
      <c r="B220" s="12"/>
      <c r="C220" s="12"/>
      <c r="D220" s="96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21.0" customHeight="1">
      <c r="A221" s="12"/>
      <c r="B221" s="12"/>
      <c r="C221" s="12"/>
      <c r="D221" s="96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21.0" customHeight="1">
      <c r="A222" s="12"/>
      <c r="B222" s="12"/>
      <c r="C222" s="12"/>
      <c r="D222" s="96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21.0" customHeight="1">
      <c r="A223" s="12"/>
      <c r="B223" s="12"/>
      <c r="C223" s="12"/>
      <c r="D223" s="96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21.0" customHeight="1">
      <c r="A224" s="12"/>
      <c r="B224" s="12"/>
      <c r="C224" s="12"/>
      <c r="D224" s="96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21.0" customHeight="1">
      <c r="A225" s="12"/>
      <c r="B225" s="12"/>
      <c r="C225" s="12"/>
      <c r="D225" s="96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21.0" customHeight="1">
      <c r="A226" s="12"/>
      <c r="B226" s="12"/>
      <c r="C226" s="12"/>
      <c r="D226" s="96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21.0" customHeight="1">
      <c r="A227" s="12"/>
      <c r="B227" s="12"/>
      <c r="C227" s="12"/>
      <c r="D227" s="96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21.0" customHeight="1">
      <c r="A228" s="12"/>
      <c r="B228" s="12"/>
      <c r="C228" s="12"/>
      <c r="D228" s="96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21.0" customHeight="1">
      <c r="A229" s="12"/>
      <c r="B229" s="12"/>
      <c r="C229" s="12"/>
      <c r="D229" s="96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21.0" customHeight="1">
      <c r="A230" s="12"/>
      <c r="B230" s="12"/>
      <c r="C230" s="12"/>
      <c r="D230" s="96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21.0" customHeight="1">
      <c r="A231" s="12"/>
      <c r="B231" s="12"/>
      <c r="C231" s="12"/>
      <c r="D231" s="96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21.0" customHeight="1">
      <c r="A232" s="12"/>
      <c r="B232" s="12"/>
      <c r="C232" s="12"/>
      <c r="D232" s="96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21.0" customHeight="1">
      <c r="A233" s="12"/>
      <c r="B233" s="12"/>
      <c r="C233" s="12"/>
      <c r="D233" s="96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21.0" customHeight="1">
      <c r="A234" s="12"/>
      <c r="B234" s="12"/>
      <c r="C234" s="12"/>
      <c r="D234" s="96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21.0" customHeight="1">
      <c r="A235" s="12"/>
      <c r="B235" s="12"/>
      <c r="C235" s="12"/>
      <c r="D235" s="96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21.0" customHeight="1">
      <c r="A236" s="12"/>
      <c r="B236" s="12"/>
      <c r="C236" s="12"/>
      <c r="D236" s="96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21.0" customHeight="1">
      <c r="A237" s="12"/>
      <c r="B237" s="12"/>
      <c r="C237" s="12"/>
      <c r="D237" s="96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21.0" customHeight="1">
      <c r="A238" s="12"/>
      <c r="B238" s="12"/>
      <c r="C238" s="12"/>
      <c r="D238" s="96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21.0" customHeight="1">
      <c r="A239" s="12"/>
      <c r="B239" s="12"/>
      <c r="C239" s="12"/>
      <c r="D239" s="96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21.0" customHeight="1">
      <c r="A240" s="12"/>
      <c r="B240" s="12"/>
      <c r="C240" s="12"/>
      <c r="D240" s="96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21.0" customHeight="1">
      <c r="A241" s="12"/>
      <c r="B241" s="12"/>
      <c r="C241" s="12"/>
      <c r="D241" s="96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21.0" customHeight="1">
      <c r="A242" s="12"/>
      <c r="B242" s="12"/>
      <c r="C242" s="12"/>
      <c r="D242" s="96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21.0" customHeight="1">
      <c r="A243" s="12"/>
      <c r="B243" s="12"/>
      <c r="C243" s="12"/>
      <c r="D243" s="96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21.0" customHeight="1">
      <c r="A244" s="12"/>
      <c r="B244" s="12"/>
      <c r="C244" s="12"/>
      <c r="D244" s="96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21.0" customHeight="1">
      <c r="A245" s="12"/>
      <c r="B245" s="12"/>
      <c r="C245" s="12"/>
      <c r="D245" s="96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21.0" customHeight="1">
      <c r="A246" s="12"/>
      <c r="B246" s="12"/>
      <c r="C246" s="12"/>
      <c r="D246" s="96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21.0" customHeight="1">
      <c r="A247" s="12"/>
      <c r="B247" s="12"/>
      <c r="C247" s="12"/>
      <c r="D247" s="96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21.0" customHeight="1">
      <c r="A248" s="12"/>
      <c r="B248" s="12"/>
      <c r="C248" s="12"/>
      <c r="D248" s="96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21.0" customHeight="1">
      <c r="A249" s="12"/>
      <c r="B249" s="12"/>
      <c r="C249" s="12"/>
      <c r="D249" s="96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21.0" customHeight="1">
      <c r="A250" s="12"/>
      <c r="B250" s="12"/>
      <c r="C250" s="12"/>
      <c r="D250" s="96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21.0" customHeight="1">
      <c r="A251" s="12"/>
      <c r="B251" s="12"/>
      <c r="C251" s="12"/>
      <c r="D251" s="96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21.0" customHeight="1">
      <c r="A252" s="12"/>
      <c r="B252" s="12"/>
      <c r="C252" s="12"/>
      <c r="D252" s="96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21.0" customHeight="1">
      <c r="A253" s="12"/>
      <c r="B253" s="12"/>
      <c r="C253" s="12"/>
      <c r="D253" s="96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21.0" customHeight="1">
      <c r="A254" s="12"/>
      <c r="B254" s="12"/>
      <c r="C254" s="12"/>
      <c r="D254" s="96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21.0" customHeight="1">
      <c r="A255" s="12"/>
      <c r="B255" s="12"/>
      <c r="C255" s="12"/>
      <c r="D255" s="96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21.0" customHeight="1">
      <c r="A256" s="12"/>
      <c r="B256" s="12"/>
      <c r="C256" s="12"/>
      <c r="D256" s="96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21.0" customHeight="1">
      <c r="A257" s="12"/>
      <c r="B257" s="12"/>
      <c r="C257" s="12"/>
      <c r="D257" s="96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21.0" customHeight="1">
      <c r="A258" s="12"/>
      <c r="B258" s="12"/>
      <c r="C258" s="12"/>
      <c r="D258" s="96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21.0" customHeight="1">
      <c r="A259" s="12"/>
      <c r="B259" s="12"/>
      <c r="C259" s="12"/>
      <c r="D259" s="96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21.0" customHeight="1">
      <c r="A260" s="12"/>
      <c r="B260" s="12"/>
      <c r="C260" s="12"/>
      <c r="D260" s="96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21.0" customHeight="1">
      <c r="A261" s="12"/>
      <c r="B261" s="12"/>
      <c r="C261" s="12"/>
      <c r="D261" s="96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21.0" customHeight="1">
      <c r="A262" s="12"/>
      <c r="B262" s="12"/>
      <c r="C262" s="12"/>
      <c r="D262" s="96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21.0" customHeight="1">
      <c r="A263" s="12"/>
      <c r="B263" s="12"/>
      <c r="C263" s="12"/>
      <c r="D263" s="96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21.0" customHeight="1">
      <c r="A264" s="12"/>
      <c r="B264" s="12"/>
      <c r="C264" s="12"/>
      <c r="D264" s="96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21.0" customHeight="1">
      <c r="A265" s="12"/>
      <c r="B265" s="12"/>
      <c r="C265" s="12"/>
      <c r="D265" s="96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21.0" customHeight="1">
      <c r="A266" s="12"/>
      <c r="B266" s="12"/>
      <c r="C266" s="12"/>
      <c r="D266" s="96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21.0" customHeight="1">
      <c r="A267" s="12"/>
      <c r="B267" s="12"/>
      <c r="C267" s="12"/>
      <c r="D267" s="96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21.0" customHeight="1">
      <c r="A268" s="12"/>
      <c r="B268" s="12"/>
      <c r="C268" s="12"/>
      <c r="D268" s="96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21.0" customHeight="1">
      <c r="A269" s="12"/>
      <c r="B269" s="12"/>
      <c r="C269" s="12"/>
      <c r="D269" s="96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21.0" customHeight="1">
      <c r="A270" s="12"/>
      <c r="B270" s="12"/>
      <c r="C270" s="12"/>
      <c r="D270" s="96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21.0" customHeight="1">
      <c r="A271" s="12"/>
      <c r="B271" s="12"/>
      <c r="C271" s="12"/>
      <c r="D271" s="96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21.0" customHeight="1">
      <c r="A272" s="12"/>
      <c r="B272" s="12"/>
      <c r="C272" s="12"/>
      <c r="D272" s="96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21.0" customHeight="1">
      <c r="A273" s="12"/>
      <c r="B273" s="12"/>
      <c r="C273" s="12"/>
      <c r="D273" s="96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21.0" customHeight="1">
      <c r="A274" s="12"/>
      <c r="B274" s="12"/>
      <c r="C274" s="12"/>
      <c r="D274" s="96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21.0" customHeight="1">
      <c r="A275" s="12"/>
      <c r="B275" s="12"/>
      <c r="C275" s="12"/>
      <c r="D275" s="96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21.0" customHeight="1">
      <c r="A276" s="12"/>
      <c r="B276" s="12"/>
      <c r="C276" s="12"/>
      <c r="D276" s="96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21.0" customHeight="1">
      <c r="A277" s="12"/>
      <c r="B277" s="12"/>
      <c r="C277" s="12"/>
      <c r="D277" s="96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21.0" customHeight="1">
      <c r="A278" s="12"/>
      <c r="B278" s="12"/>
      <c r="C278" s="12"/>
      <c r="D278" s="96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21.0" customHeight="1">
      <c r="A279" s="12"/>
      <c r="B279" s="12"/>
      <c r="C279" s="12"/>
      <c r="D279" s="96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21.0" customHeight="1">
      <c r="A280" s="12"/>
      <c r="B280" s="12"/>
      <c r="C280" s="12"/>
      <c r="D280" s="96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21.0" customHeight="1">
      <c r="A281" s="12"/>
      <c r="B281" s="12"/>
      <c r="C281" s="12"/>
      <c r="D281" s="96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21.0" customHeight="1">
      <c r="A282" s="12"/>
      <c r="B282" s="12"/>
      <c r="C282" s="12"/>
      <c r="D282" s="96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21.0" customHeight="1">
      <c r="A283" s="12"/>
      <c r="B283" s="12"/>
      <c r="C283" s="12"/>
      <c r="D283" s="96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21.0" customHeight="1">
      <c r="A284" s="12"/>
      <c r="B284" s="12"/>
      <c r="C284" s="12"/>
      <c r="D284" s="96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21.0" customHeight="1">
      <c r="A285" s="12"/>
      <c r="B285" s="12"/>
      <c r="C285" s="12"/>
      <c r="D285" s="96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21.0" customHeight="1">
      <c r="A286" s="12"/>
      <c r="B286" s="12"/>
      <c r="C286" s="12"/>
      <c r="D286" s="96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21.0" customHeight="1">
      <c r="A287" s="12"/>
      <c r="B287" s="12"/>
      <c r="C287" s="12"/>
      <c r="D287" s="96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21.0" customHeight="1">
      <c r="A288" s="12"/>
      <c r="B288" s="12"/>
      <c r="C288" s="12"/>
      <c r="D288" s="96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21.0" customHeight="1">
      <c r="A289" s="12"/>
      <c r="B289" s="12"/>
      <c r="C289" s="12"/>
      <c r="D289" s="96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21.0" customHeight="1">
      <c r="A290" s="12"/>
      <c r="B290" s="12"/>
      <c r="C290" s="12"/>
      <c r="D290" s="96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21.0" customHeight="1">
      <c r="A291" s="12"/>
      <c r="B291" s="12"/>
      <c r="C291" s="12"/>
      <c r="D291" s="96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21.0" customHeight="1">
      <c r="A292" s="12"/>
      <c r="B292" s="12"/>
      <c r="C292" s="12"/>
      <c r="D292" s="96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21.0" customHeight="1">
      <c r="A293" s="12"/>
      <c r="B293" s="12"/>
      <c r="C293" s="12"/>
      <c r="D293" s="96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21.0" customHeight="1">
      <c r="A294" s="12"/>
      <c r="B294" s="12"/>
      <c r="C294" s="12"/>
      <c r="D294" s="96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21.0" customHeight="1">
      <c r="A295" s="12"/>
      <c r="B295" s="12"/>
      <c r="C295" s="12"/>
      <c r="D295" s="96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21.0" customHeight="1">
      <c r="A296" s="12"/>
      <c r="B296" s="12"/>
      <c r="C296" s="12"/>
      <c r="D296" s="96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21.0" customHeight="1">
      <c r="A297" s="12"/>
      <c r="B297" s="12"/>
      <c r="C297" s="12"/>
      <c r="D297" s="96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21.0" customHeight="1">
      <c r="A298" s="12"/>
      <c r="B298" s="12"/>
      <c r="C298" s="12"/>
      <c r="D298" s="96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21.0" customHeight="1">
      <c r="A299" s="12"/>
      <c r="B299" s="12"/>
      <c r="C299" s="12"/>
      <c r="D299" s="96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21.0" customHeight="1">
      <c r="A300" s="12"/>
      <c r="B300" s="12"/>
      <c r="C300" s="12"/>
      <c r="D300" s="96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21.0" customHeight="1">
      <c r="A301" s="12"/>
      <c r="B301" s="12"/>
      <c r="C301" s="12"/>
      <c r="D301" s="96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">
    <mergeCell ref="H45:M45"/>
    <mergeCell ref="H48:L49"/>
    <mergeCell ref="B101:C101"/>
  </mergeCells>
  <dataValidations>
    <dataValidation type="list" allowBlank="1" sqref="C4:C7 C12:C14 C17:C24 C27:C32 C35 C46 C54:C56 C59:C60 C63:C67 C70:C72 C75:C81 C84:C85 C88:C90 C93:C95 C98:C99">
      <formula1>"Yearly,Monthly,Bi-weekly,Weekly,Daily"</formula1>
    </dataValidation>
    <dataValidation type="list" allowBlank="1" sqref="C36:C43 C47:C51">
      <formula1>"Yearly,Monthly,Weekly,Daily"</formula1>
    </dataValidation>
  </dataValidations>
  <hyperlinks>
    <hyperlink r:id="rId1" ref="H48"/>
  </hyperlinks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3.86"/>
    <col customWidth="1" min="2" max="2" width="39.29"/>
    <col customWidth="1" min="3" max="3" width="15.71"/>
    <col customWidth="1" min="4" max="4" width="4.0"/>
    <col customWidth="1" min="5" max="5" width="16.57"/>
    <col customWidth="1" min="6" max="27" width="17.29"/>
  </cols>
  <sheetData>
    <row r="1">
      <c r="A1" s="97" t="s">
        <v>96</v>
      </c>
      <c r="B1" s="98"/>
      <c r="C1" s="98"/>
      <c r="D1" s="98"/>
      <c r="E1" s="98"/>
      <c r="F1" s="98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</row>
    <row r="2">
      <c r="A2" s="100" t="s">
        <v>97</v>
      </c>
      <c r="B2" s="98"/>
      <c r="C2" s="98"/>
      <c r="D2" s="98"/>
      <c r="E2" s="98"/>
      <c r="F2" s="98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</row>
    <row r="3">
      <c r="A3" s="98"/>
      <c r="B3" s="98"/>
      <c r="C3" s="98"/>
      <c r="D3" s="98"/>
      <c r="E3" s="98"/>
      <c r="F3" s="98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>
      <c r="A4" s="101"/>
      <c r="B4" s="101"/>
      <c r="C4" s="98"/>
      <c r="D4" s="98"/>
      <c r="E4" s="98"/>
      <c r="F4" s="98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</row>
    <row r="5">
      <c r="A5" s="98"/>
      <c r="B5" s="102"/>
      <c r="C5" s="98"/>
      <c r="D5" s="98"/>
      <c r="E5" s="98"/>
      <c r="F5" s="98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</row>
    <row r="6">
      <c r="A6" s="98"/>
      <c r="B6" s="103" t="s">
        <v>98</v>
      </c>
      <c r="D6" s="104"/>
      <c r="E6" s="105">
        <v>50000.0</v>
      </c>
      <c r="F6" s="98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</row>
    <row r="7">
      <c r="A7" s="98"/>
      <c r="B7" s="106"/>
      <c r="C7" s="106"/>
      <c r="D7" s="107"/>
      <c r="E7" s="107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</row>
    <row r="8">
      <c r="A8" s="98"/>
      <c r="B8" s="106" t="s">
        <v>99</v>
      </c>
      <c r="D8" s="107"/>
      <c r="E8" s="108">
        <f>E6/12</f>
        <v>4166.666667</v>
      </c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</row>
    <row r="9">
      <c r="A9" s="98"/>
      <c r="B9" s="106"/>
      <c r="C9" s="106"/>
      <c r="D9" s="107"/>
      <c r="E9" s="109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</row>
    <row r="10">
      <c r="A10" s="98"/>
      <c r="B10" s="110" t="s">
        <v>100</v>
      </c>
      <c r="D10" s="111"/>
      <c r="E10" s="108">
        <f>E8*0.8</f>
        <v>3333.333333</v>
      </c>
      <c r="F10" s="98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</row>
    <row r="11">
      <c r="A11" s="98"/>
      <c r="B11" s="98"/>
      <c r="C11" s="98"/>
      <c r="D11" s="98"/>
      <c r="E11" s="98"/>
      <c r="F11" s="98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</row>
    <row r="12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</row>
    <row r="13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</row>
    <row r="14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</row>
    <row r="1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</row>
    <row r="16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</row>
    <row r="17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</row>
    <row r="18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</row>
    <row r="19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</row>
    <row r="20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</row>
    <row r="21" ht="15.75" customHeight="1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</row>
    <row r="22" ht="15.75" customHeight="1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</row>
    <row r="23" ht="15.75" customHeight="1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</row>
    <row r="24" ht="15.75" customHeight="1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ht="15.75" customHeight="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</row>
    <row r="26" ht="15.75" customHeight="1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</row>
    <row r="27" ht="15.75" customHeight="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</row>
    <row r="28" ht="15.75" customHeight="1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</row>
    <row r="29" ht="15.75" customHeight="1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</row>
    <row r="30" ht="15.75" customHeight="1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</row>
    <row r="31" ht="15.75" customHeight="1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</row>
    <row r="32" ht="15.75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</row>
    <row r="33" ht="15.75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</row>
    <row r="34" ht="15.75" customHeight="1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</row>
    <row r="35" ht="15.75" customHeight="1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</row>
    <row r="36" ht="15.75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</row>
    <row r="37" ht="15.75" customHeight="1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</row>
    <row r="38" ht="15.75" customHeight="1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</row>
    <row r="39" ht="15.75" customHeight="1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</row>
    <row r="40" ht="15.75" customHeight="1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</row>
    <row r="41" ht="15.75" customHeight="1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</row>
    <row r="42" ht="15.75" customHeigh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</row>
    <row r="43" ht="15.75" customHeight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</row>
    <row r="44" ht="15.75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</row>
    <row r="45" ht="15.75" customHeigh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</row>
    <row r="46" ht="15.75" customHeight="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</row>
    <row r="47" ht="15.75" customHeight="1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</row>
    <row r="48" ht="15.75" customHeight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</row>
    <row r="49" ht="15.75" customHeight="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</row>
    <row r="50" ht="15.75" customHeight="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</row>
    <row r="51" ht="15.75" customHeight="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</row>
    <row r="52" ht="15.75" customHeight="1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</row>
    <row r="53" ht="15.75" customHeight="1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</row>
    <row r="54" ht="15.75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</row>
    <row r="55" ht="15.75" customHeight="1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</row>
    <row r="56" ht="15.75" customHeight="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</row>
    <row r="57" ht="15.75" customHeight="1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ht="15.75" customHeight="1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  <row r="59" ht="15.75" customHeight="1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</row>
    <row r="60" ht="15.75" customHeight="1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</row>
    <row r="61" ht="15.75" customHeight="1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</row>
    <row r="62" ht="15.75" customHeight="1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</row>
    <row r="63" ht="15.75" customHeight="1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</row>
    <row r="64" ht="15.75" customHeight="1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</row>
    <row r="65" ht="15.75" customHeight="1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</row>
    <row r="66" ht="15.75" customHeight="1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</row>
    <row r="67" ht="15.75" customHeight="1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</row>
    <row r="68" ht="15.75" customHeight="1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</row>
    <row r="69" ht="15.75" customHeight="1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</row>
    <row r="70" ht="15.75" customHeight="1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</row>
    <row r="71" ht="15.75" customHeight="1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</row>
    <row r="72" ht="15.75" customHeight="1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</row>
    <row r="73" ht="15.75" customHeight="1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</row>
    <row r="74" ht="15.75" customHeight="1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</row>
    <row r="75" ht="15.75" customHeight="1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</row>
    <row r="76" ht="15.75" customHeight="1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</row>
    <row r="77" ht="15.75" customHeight="1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</row>
    <row r="78" ht="15.75" customHeight="1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</row>
    <row r="79" ht="15.75" customHeight="1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</row>
    <row r="80" ht="15.75" customHeight="1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</row>
    <row r="81" ht="15.75" customHeight="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</row>
    <row r="82" ht="15.75" customHeight="1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</row>
    <row r="83" ht="15.75" customHeight="1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</row>
    <row r="84" ht="15.75" customHeight="1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</row>
    <row r="85" ht="15.75" customHeight="1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</row>
    <row r="86" ht="15.75" customHeight="1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</row>
    <row r="87" ht="15.75" customHeight="1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</row>
    <row r="88" ht="15.75" customHeight="1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</row>
    <row r="89" ht="15.75" customHeight="1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</row>
    <row r="90" ht="15.75" customHeight="1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</row>
    <row r="91" ht="15.75" customHeight="1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</row>
    <row r="92" ht="15.75" customHeight="1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</row>
    <row r="93" ht="15.75" customHeight="1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</row>
    <row r="94" ht="15.75" customHeight="1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</row>
    <row r="95" ht="15.75" customHeight="1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</row>
    <row r="96" ht="15.75" customHeight="1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</row>
    <row r="97" ht="15.75" customHeight="1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</row>
    <row r="98" ht="15.75" customHeight="1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</row>
    <row r="99" ht="15.75" customHeight="1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</row>
    <row r="100" ht="15.75" customHeight="1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</row>
    <row r="101" ht="15.75" customHeight="1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</row>
    <row r="102" ht="15.75" customHeight="1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</row>
    <row r="103" ht="15.75" customHeight="1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</row>
    <row r="104" ht="15.75" customHeight="1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</row>
    <row r="105" ht="15.75" customHeight="1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</row>
    <row r="106" ht="15.75" customHeight="1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</row>
    <row r="107" ht="15.75" customHeight="1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</row>
    <row r="108" ht="15.75" customHeight="1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</row>
    <row r="109" ht="15.75" customHeight="1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</row>
    <row r="110" ht="15.75" customHeight="1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</row>
    <row r="111" ht="15.75" customHeight="1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</row>
    <row r="112" ht="15.75" customHeight="1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</row>
    <row r="113" ht="15.75" customHeight="1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</row>
    <row r="114" ht="15.75" customHeight="1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</row>
    <row r="115" ht="15.75" customHeight="1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</row>
    <row r="116" ht="15.75" customHeight="1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</row>
    <row r="117" ht="15.75" customHeight="1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</row>
    <row r="118" ht="15.75" customHeight="1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</row>
    <row r="119" ht="15.75" customHeight="1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</row>
    <row r="120" ht="15.75" customHeight="1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</row>
    <row r="121" ht="15.75" customHeight="1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</row>
    <row r="122" ht="15.75" customHeight="1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</row>
    <row r="123" ht="15.75" customHeight="1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</row>
    <row r="124" ht="15.75" customHeight="1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</row>
    <row r="125" ht="15.75" customHeight="1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</row>
    <row r="126" ht="15.75" customHeight="1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</row>
    <row r="127" ht="15.75" customHeight="1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</row>
    <row r="128" ht="15.75" customHeight="1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</row>
    <row r="129" ht="15.75" customHeight="1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</row>
    <row r="130" ht="15.75" customHeight="1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</row>
    <row r="131" ht="15.75" customHeight="1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</row>
    <row r="132" ht="15.75" customHeight="1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</row>
    <row r="133" ht="15.75" customHeight="1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</row>
    <row r="134" ht="15.75" customHeight="1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</row>
    <row r="135" ht="15.75" customHeight="1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</row>
    <row r="136" ht="15.75" customHeight="1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</row>
    <row r="137" ht="15.75" customHeight="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</row>
    <row r="138" ht="15.75" customHeight="1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</row>
    <row r="139" ht="15.75" customHeight="1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</row>
    <row r="140" ht="15.75" customHeight="1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</row>
    <row r="141" ht="15.75" customHeight="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</row>
    <row r="142" ht="15.75" customHeight="1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</row>
    <row r="143" ht="15.75" customHeight="1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</row>
    <row r="144" ht="15.75" customHeight="1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</row>
    <row r="145" ht="15.75" customHeight="1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</row>
    <row r="146" ht="15.75" customHeight="1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</row>
    <row r="147" ht="15.75" customHeight="1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</row>
    <row r="148" ht="15.75" customHeight="1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</row>
    <row r="149" ht="15.75" customHeight="1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</row>
    <row r="150" ht="15.75" customHeight="1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</row>
    <row r="151" ht="15.75" customHeight="1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</row>
    <row r="152" ht="15.75" customHeight="1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</row>
    <row r="153" ht="15.75" customHeight="1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</row>
    <row r="154" ht="15.75" customHeight="1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</row>
    <row r="155" ht="15.75" customHeight="1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</row>
    <row r="156" ht="15.75" customHeight="1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</row>
    <row r="157" ht="15.75" customHeight="1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</row>
    <row r="158" ht="15.75" customHeight="1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</row>
    <row r="159" ht="15.75" customHeight="1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</row>
    <row r="160" ht="15.75" customHeight="1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</row>
    <row r="161" ht="15.75" customHeight="1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</row>
    <row r="162" ht="15.75" customHeight="1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</row>
    <row r="163" ht="15.75" customHeight="1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</row>
    <row r="164" ht="15.75" customHeight="1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</row>
    <row r="165" ht="15.75" customHeight="1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</row>
    <row r="166" ht="15.75" customHeight="1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</row>
    <row r="167" ht="15.75" customHeight="1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</row>
    <row r="168" ht="15.75" customHeight="1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</row>
    <row r="169" ht="15.75" customHeight="1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</row>
    <row r="170" ht="15.75" customHeight="1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</row>
    <row r="171" ht="15.75" customHeight="1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</row>
    <row r="172" ht="15.75" customHeight="1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</row>
    <row r="173" ht="15.75" customHeight="1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</row>
    <row r="174" ht="15.75" customHeight="1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</row>
    <row r="175" ht="15.75" customHeight="1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</row>
    <row r="176" ht="15.75" customHeight="1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</row>
    <row r="177" ht="15.75" customHeight="1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</row>
    <row r="178" ht="15.75" customHeight="1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</row>
    <row r="179" ht="15.75" customHeight="1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</row>
    <row r="180" ht="15.75" customHeight="1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</row>
    <row r="181" ht="15.75" customHeight="1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</row>
    <row r="182" ht="15.75" customHeight="1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</row>
    <row r="183" ht="15.75" customHeight="1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</row>
    <row r="184" ht="15.75" customHeight="1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</row>
    <row r="185" ht="15.75" customHeight="1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</row>
    <row r="186" ht="15.75" customHeight="1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</row>
    <row r="187" ht="15.75" customHeight="1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</row>
    <row r="188" ht="15.75" customHeight="1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</row>
    <row r="189" ht="15.75" customHeight="1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</row>
    <row r="190" ht="15.75" customHeight="1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</row>
    <row r="191" ht="15.75" customHeight="1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</row>
    <row r="192" ht="15.75" customHeight="1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</row>
    <row r="193" ht="15.75" customHeight="1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</row>
    <row r="194" ht="15.75" customHeight="1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</row>
    <row r="195" ht="15.75" customHeight="1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</row>
    <row r="196" ht="15.75" customHeight="1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</row>
    <row r="197" ht="15.75" customHeight="1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</row>
    <row r="198" ht="15.75" customHeight="1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</row>
    <row r="199" ht="15.75" customHeight="1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</row>
    <row r="200" ht="15.75" customHeight="1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</row>
    <row r="201" ht="15.75" customHeight="1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</row>
    <row r="202" ht="15.75" customHeight="1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</row>
    <row r="203" ht="15.75" customHeight="1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</row>
    <row r="204" ht="15.75" customHeight="1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</row>
    <row r="205" ht="15.75" customHeight="1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</row>
    <row r="206" ht="15.75" customHeight="1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</row>
    <row r="207" ht="15.75" customHeight="1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</row>
    <row r="208" ht="15.75" customHeight="1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</row>
    <row r="209" ht="15.75" customHeight="1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</row>
    <row r="210" ht="15.75" customHeight="1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</row>
    <row r="211" ht="15.75" customHeight="1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</row>
    <row r="212" ht="15.75" customHeight="1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</row>
    <row r="213" ht="15.75" customHeight="1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</row>
    <row r="214" ht="15.75" customHeight="1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</row>
    <row r="215" ht="15.75" customHeight="1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</row>
    <row r="216" ht="15.75" customHeight="1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</row>
    <row r="217" ht="15.75" customHeight="1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</row>
    <row r="218" ht="15.75" customHeight="1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</row>
    <row r="219" ht="15.75" customHeigh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</row>
    <row r="220" ht="15.75" customHeigh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</row>
    <row r="221" ht="15.75" customHeigh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</row>
    <row r="222" ht="15.75" customHeigh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</row>
    <row r="223" ht="15.75" customHeigh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</row>
    <row r="224" ht="15.75" customHeigh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</row>
    <row r="225" ht="15.75" customHeigh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</row>
    <row r="226" ht="15.75" customHeigh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</row>
    <row r="227" ht="15.75" customHeigh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</row>
    <row r="228" ht="15.75" customHeigh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</row>
    <row r="229" ht="15.75" customHeigh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</row>
    <row r="230" ht="15.75" customHeigh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</row>
    <row r="231" ht="15.75" customHeigh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</row>
    <row r="232" ht="15.75" customHeigh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</row>
    <row r="233" ht="15.75" customHeigh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</row>
    <row r="234" ht="15.75" customHeigh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</row>
    <row r="235" ht="15.75" customHeigh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</row>
    <row r="236" ht="15.75" customHeigh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</row>
    <row r="237" ht="15.75" customHeight="1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</row>
    <row r="238" ht="15.75" customHeight="1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</row>
    <row r="239" ht="15.75" customHeight="1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</row>
    <row r="240" ht="15.75" customHeight="1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</row>
    <row r="241" ht="15.75" customHeight="1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</row>
    <row r="242" ht="15.75" customHeight="1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</row>
    <row r="243" ht="15.75" customHeight="1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</row>
    <row r="244" ht="15.75" customHeight="1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</row>
    <row r="245" ht="15.75" customHeight="1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</row>
    <row r="246" ht="15.75" customHeight="1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</row>
    <row r="247" ht="15.75" customHeight="1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</row>
    <row r="248" ht="15.75" customHeight="1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</row>
    <row r="249" ht="15.75" customHeight="1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</row>
    <row r="250" ht="15.75" customHeight="1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</row>
    <row r="251" ht="15.75" customHeight="1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</row>
    <row r="252" ht="15.75" customHeight="1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</row>
    <row r="253" ht="15.75" customHeight="1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</row>
    <row r="254" ht="15.75" customHeight="1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</row>
    <row r="255" ht="15.75" customHeight="1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</row>
    <row r="256" ht="15.75" customHeight="1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</row>
    <row r="257" ht="15.75" customHeight="1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</row>
    <row r="258" ht="15.75" customHeight="1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</row>
    <row r="259" ht="15.75" customHeight="1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</row>
    <row r="260" ht="15.75" customHeight="1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</row>
    <row r="261" ht="15.75" customHeight="1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</row>
    <row r="262" ht="15.75" customHeight="1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</row>
    <row r="263" ht="15.75" customHeight="1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</row>
    <row r="264" ht="15.75" customHeight="1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</row>
    <row r="265" ht="15.75" customHeight="1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</row>
    <row r="266" ht="15.75" customHeight="1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</row>
    <row r="267" ht="15.75" customHeight="1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</row>
    <row r="268" ht="15.75" customHeight="1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</row>
    <row r="269" ht="15.75" customHeight="1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</row>
    <row r="270" ht="15.75" customHeight="1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</row>
    <row r="271" ht="15.75" customHeight="1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</row>
    <row r="272" ht="15.75" customHeight="1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</row>
    <row r="273" ht="15.75" customHeight="1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</row>
    <row r="274" ht="15.75" customHeight="1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</row>
    <row r="275" ht="15.75" customHeight="1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</row>
    <row r="276" ht="15.75" customHeight="1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</row>
    <row r="277" ht="15.75" customHeight="1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</row>
    <row r="278" ht="15.75" customHeight="1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</row>
    <row r="279" ht="15.75" customHeight="1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</row>
    <row r="280" ht="15.75" customHeight="1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</row>
    <row r="281" ht="15.75" customHeight="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</row>
    <row r="282" ht="15.75" customHeight="1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</row>
    <row r="283" ht="15.75" customHeight="1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</row>
    <row r="284" ht="15.75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</row>
    <row r="285" ht="15.75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</row>
    <row r="286" ht="15.75" customHeight="1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</row>
    <row r="287" ht="15.75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</row>
    <row r="288" ht="15.75" customHeight="1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</row>
    <row r="289" ht="15.75" customHeight="1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</row>
    <row r="290" ht="15.75" customHeight="1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</row>
    <row r="291" ht="15.75" customHeight="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</row>
    <row r="292" ht="15.75" customHeight="1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</row>
    <row r="293" ht="15.75" customHeight="1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</row>
    <row r="294" ht="15.75" customHeight="1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</row>
    <row r="295" ht="15.75" customHeight="1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</row>
    <row r="296" ht="15.75" customHeight="1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</row>
    <row r="297" ht="15.75" customHeight="1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</row>
    <row r="298" ht="15.75" customHeight="1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</row>
    <row r="299" ht="15.75" customHeight="1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</row>
    <row r="300" ht="15.75" customHeight="1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</row>
    <row r="301" ht="15.75" customHeight="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</row>
    <row r="302" ht="15.75" customHeight="1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</row>
    <row r="303" ht="15.75" customHeight="1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</row>
    <row r="304" ht="15.75" customHeight="1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</row>
    <row r="305" ht="15.75" customHeight="1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</row>
    <row r="306" ht="15.75" customHeight="1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</row>
    <row r="307" ht="15.75" customHeight="1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</row>
    <row r="308" ht="15.75" customHeight="1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</row>
    <row r="309" ht="15.75" customHeight="1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</row>
    <row r="310" ht="15.75" customHeight="1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</row>
    <row r="311" ht="15.75" customHeight="1">
      <c r="A311" s="99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</row>
    <row r="312" ht="15.75" customHeight="1">
      <c r="A312" s="99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</row>
    <row r="313" ht="15.75" customHeight="1">
      <c r="A313" s="99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</row>
    <row r="314" ht="15.75" customHeight="1">
      <c r="A314" s="99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</row>
    <row r="315" ht="15.75" customHeight="1">
      <c r="A315" s="99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</row>
    <row r="316" ht="15.75" customHeight="1">
      <c r="A316" s="99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</row>
    <row r="317" ht="15.75" customHeight="1">
      <c r="A317" s="99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</row>
    <row r="318" ht="15.75" customHeight="1">
      <c r="A318" s="99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</row>
    <row r="319" ht="15.75" customHeight="1">
      <c r="A319" s="99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</row>
    <row r="320" ht="15.75" customHeight="1">
      <c r="A320" s="99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</row>
    <row r="321" ht="15.75" customHeight="1">
      <c r="A321" s="99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</row>
    <row r="322" ht="15.75" customHeight="1">
      <c r="A322" s="99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</row>
    <row r="323" ht="15.75" customHeight="1">
      <c r="A323" s="99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</row>
    <row r="324" ht="15.75" customHeight="1">
      <c r="A324" s="99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</row>
    <row r="325" ht="15.75" customHeight="1">
      <c r="A325" s="99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</row>
    <row r="326" ht="15.75" customHeight="1">
      <c r="A326" s="99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</row>
    <row r="327" ht="15.75" customHeight="1">
      <c r="A327" s="99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</row>
    <row r="328" ht="15.75" customHeight="1">
      <c r="A328" s="99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</row>
    <row r="329" ht="15.75" customHeight="1">
      <c r="A329" s="99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</row>
    <row r="330" ht="15.75" customHeight="1">
      <c r="A330" s="99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</row>
    <row r="331" ht="15.75" customHeight="1">
      <c r="A331" s="99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</row>
    <row r="332" ht="15.75" customHeight="1">
      <c r="A332" s="99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</row>
    <row r="333" ht="15.75" customHeight="1">
      <c r="A333" s="99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</row>
    <row r="334" ht="15.75" customHeight="1">
      <c r="A334" s="99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</row>
    <row r="335" ht="15.75" customHeight="1">
      <c r="A335" s="99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</row>
    <row r="336" ht="15.75" customHeight="1">
      <c r="A336" s="99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</row>
    <row r="337" ht="15.75" customHeight="1">
      <c r="A337" s="99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</row>
    <row r="338" ht="15.75" customHeight="1">
      <c r="A338" s="99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</row>
    <row r="339" ht="15.75" customHeight="1">
      <c r="A339" s="99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</row>
    <row r="340" ht="15.75" customHeight="1">
      <c r="A340" s="99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</row>
    <row r="341" ht="15.75" customHeight="1">
      <c r="A341" s="99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</row>
    <row r="342" ht="15.75" customHeight="1">
      <c r="A342" s="99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</row>
    <row r="343" ht="15.75" customHeight="1">
      <c r="A343" s="99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</row>
    <row r="344" ht="15.75" customHeight="1">
      <c r="A344" s="99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</row>
    <row r="345" ht="15.75" customHeight="1">
      <c r="A345" s="99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</row>
    <row r="346" ht="15.75" customHeight="1">
      <c r="A346" s="99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</row>
    <row r="347" ht="15.75" customHeight="1">
      <c r="A347" s="99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</row>
    <row r="348" ht="15.75" customHeight="1">
      <c r="A348" s="99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</row>
    <row r="349" ht="15.75" customHeight="1">
      <c r="A349" s="99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</row>
    <row r="350" ht="15.75" customHeight="1">
      <c r="A350" s="99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</row>
    <row r="351" ht="15.75" customHeight="1">
      <c r="A351" s="99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</row>
    <row r="352" ht="15.75" customHeight="1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</row>
    <row r="353" ht="15.75" customHeight="1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</row>
    <row r="354" ht="15.75" customHeight="1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</row>
    <row r="355" ht="15.75" customHeight="1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</row>
    <row r="356" ht="15.75" customHeight="1">
      <c r="A356" s="99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</row>
    <row r="357" ht="15.75" customHeight="1">
      <c r="A357" s="99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</row>
    <row r="358" ht="15.75" customHeight="1">
      <c r="A358" s="99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</row>
    <row r="359" ht="15.75" customHeight="1">
      <c r="A359" s="99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</row>
    <row r="360" ht="15.75" customHeight="1">
      <c r="A360" s="99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</row>
    <row r="361" ht="15.75" customHeight="1">
      <c r="A361" s="99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</row>
    <row r="362" ht="15.75" customHeight="1">
      <c r="A362" s="99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</row>
    <row r="363" ht="15.75" customHeight="1">
      <c r="A363" s="99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</row>
    <row r="364" ht="15.75" customHeight="1">
      <c r="A364" s="99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</row>
    <row r="365" ht="15.75" customHeight="1">
      <c r="A365" s="99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</row>
    <row r="366" ht="15.75" customHeight="1">
      <c r="A366" s="99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</row>
    <row r="367" ht="15.75" customHeight="1">
      <c r="A367" s="99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</row>
    <row r="368" ht="15.75" customHeight="1">
      <c r="A368" s="99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</row>
    <row r="369" ht="15.75" customHeight="1">
      <c r="A369" s="99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</row>
    <row r="370" ht="15.75" customHeight="1">
      <c r="A370" s="99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</row>
    <row r="371" ht="15.75" customHeight="1">
      <c r="A371" s="99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</row>
    <row r="372" ht="15.75" customHeight="1">
      <c r="A372" s="99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</row>
    <row r="373" ht="15.75" customHeight="1">
      <c r="A373" s="99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</row>
    <row r="374" ht="15.75" customHeight="1">
      <c r="A374" s="99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</row>
    <row r="375" ht="15.75" customHeight="1">
      <c r="A375" s="99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</row>
    <row r="376" ht="15.75" customHeight="1">
      <c r="A376" s="99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</row>
    <row r="377" ht="15.75" customHeight="1">
      <c r="A377" s="99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</row>
    <row r="378" ht="15.75" customHeight="1">
      <c r="A378" s="99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</row>
    <row r="379" ht="15.75" customHeight="1">
      <c r="A379" s="99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</row>
    <row r="380" ht="15.75" customHeight="1">
      <c r="A380" s="99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</row>
    <row r="381" ht="15.75" customHeight="1">
      <c r="A381" s="99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</row>
    <row r="382" ht="15.75" customHeight="1">
      <c r="A382" s="99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</row>
    <row r="383" ht="15.75" customHeight="1">
      <c r="A383" s="99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</row>
    <row r="384" ht="15.75" customHeight="1">
      <c r="A384" s="99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</row>
    <row r="385" ht="15.75" customHeight="1">
      <c r="A385" s="99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</row>
    <row r="386" ht="15.75" customHeight="1">
      <c r="A386" s="99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</row>
    <row r="387" ht="15.75" customHeight="1">
      <c r="A387" s="99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</row>
    <row r="388" ht="15.75" customHeight="1">
      <c r="A388" s="99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</row>
    <row r="389" ht="15.75" customHeight="1">
      <c r="A389" s="99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</row>
    <row r="390" ht="15.75" customHeight="1">
      <c r="A390" s="99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</row>
    <row r="391" ht="15.75" customHeight="1">
      <c r="A391" s="99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</row>
    <row r="392" ht="15.75" customHeight="1">
      <c r="A392" s="99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</row>
    <row r="393" ht="15.75" customHeight="1">
      <c r="A393" s="99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</row>
    <row r="394" ht="15.75" customHeight="1">
      <c r="A394" s="99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</row>
    <row r="395" ht="15.75" customHeight="1">
      <c r="A395" s="99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</row>
    <row r="396" ht="15.75" customHeight="1">
      <c r="A396" s="99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</row>
    <row r="397" ht="15.75" customHeight="1">
      <c r="A397" s="99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</row>
    <row r="398" ht="15.75" customHeight="1">
      <c r="A398" s="99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</row>
    <row r="399" ht="15.75" customHeight="1">
      <c r="A399" s="99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</row>
    <row r="400" ht="15.75" customHeight="1">
      <c r="A400" s="99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</row>
    <row r="401" ht="15.75" customHeight="1">
      <c r="A401" s="99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</row>
    <row r="402" ht="15.75" customHeight="1">
      <c r="A402" s="99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</row>
    <row r="403" ht="15.75" customHeight="1">
      <c r="A403" s="99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</row>
    <row r="404" ht="15.75" customHeight="1">
      <c r="A404" s="99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</row>
    <row r="405" ht="15.75" customHeight="1">
      <c r="A405" s="99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</row>
    <row r="406" ht="15.75" customHeight="1">
      <c r="A406" s="99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</row>
    <row r="407" ht="15.75" customHeight="1">
      <c r="A407" s="99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</row>
    <row r="408" ht="15.75" customHeight="1">
      <c r="A408" s="99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</row>
    <row r="409" ht="15.75" customHeight="1">
      <c r="A409" s="99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</row>
    <row r="410" ht="15.75" customHeight="1">
      <c r="A410" s="99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</row>
    <row r="411" ht="15.75" customHeight="1">
      <c r="A411" s="99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</row>
    <row r="412" ht="15.75" customHeight="1">
      <c r="A412" s="99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</row>
    <row r="413" ht="15.75" customHeight="1">
      <c r="A413" s="99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</row>
    <row r="414" ht="15.75" customHeight="1">
      <c r="A414" s="99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</row>
    <row r="415" ht="15.75" customHeight="1">
      <c r="A415" s="99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</row>
    <row r="416" ht="15.75" customHeight="1">
      <c r="A416" s="99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</row>
    <row r="417" ht="15.75" customHeight="1">
      <c r="A417" s="99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</row>
    <row r="418" ht="15.75" customHeight="1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</row>
    <row r="419" ht="15.75" customHeight="1">
      <c r="A419" s="99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</row>
    <row r="420" ht="15.75" customHeight="1">
      <c r="A420" s="99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</row>
    <row r="421" ht="15.75" customHeight="1">
      <c r="A421" s="99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</row>
    <row r="422" ht="15.75" customHeight="1">
      <c r="A422" s="99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</row>
    <row r="423" ht="15.75" customHeight="1">
      <c r="A423" s="99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</row>
    <row r="424" ht="15.75" customHeight="1">
      <c r="A424" s="99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</row>
    <row r="425" ht="15.75" customHeight="1">
      <c r="A425" s="99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</row>
    <row r="426" ht="15.75" customHeight="1">
      <c r="A426" s="99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</row>
    <row r="427" ht="15.75" customHeight="1">
      <c r="A427" s="99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</row>
    <row r="428" ht="15.75" customHeight="1">
      <c r="A428" s="99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</row>
    <row r="429" ht="15.75" customHeight="1">
      <c r="A429" s="99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</row>
    <row r="430" ht="15.75" customHeight="1">
      <c r="A430" s="99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</row>
    <row r="431" ht="15.75" customHeight="1">
      <c r="A431" s="99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</row>
    <row r="432" ht="15.75" customHeight="1">
      <c r="A432" s="99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</row>
    <row r="433" ht="15.75" customHeight="1">
      <c r="A433" s="99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</row>
    <row r="434" ht="15.75" customHeight="1">
      <c r="A434" s="99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</row>
    <row r="435" ht="15.75" customHeight="1">
      <c r="A435" s="99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</row>
    <row r="436" ht="15.75" customHeight="1">
      <c r="A436" s="99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</row>
    <row r="437" ht="15.75" customHeight="1">
      <c r="A437" s="99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</row>
    <row r="438" ht="15.75" customHeight="1">
      <c r="A438" s="99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</row>
    <row r="439" ht="15.75" customHeight="1">
      <c r="A439" s="99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</row>
    <row r="440" ht="15.75" customHeight="1">
      <c r="A440" s="99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</row>
    <row r="441" ht="15.75" customHeight="1">
      <c r="A441" s="99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</row>
    <row r="442" ht="15.75" customHeight="1">
      <c r="A442" s="99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</row>
    <row r="443" ht="15.75" customHeight="1">
      <c r="A443" s="99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</row>
    <row r="444" ht="15.75" customHeight="1">
      <c r="A444" s="99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</row>
    <row r="445" ht="15.75" customHeight="1">
      <c r="A445" s="99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</row>
    <row r="446" ht="15.75" customHeight="1">
      <c r="A446" s="99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</row>
    <row r="447" ht="15.75" customHeight="1">
      <c r="A447" s="99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</row>
    <row r="448" ht="15.75" customHeight="1">
      <c r="A448" s="99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</row>
    <row r="449" ht="15.75" customHeight="1">
      <c r="A449" s="99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</row>
    <row r="450" ht="15.75" customHeight="1">
      <c r="A450" s="99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</row>
    <row r="451" ht="15.75" customHeight="1">
      <c r="A451" s="99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</row>
    <row r="452" ht="15.75" customHeight="1">
      <c r="A452" s="99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</row>
    <row r="453" ht="15.75" customHeight="1">
      <c r="A453" s="99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</row>
    <row r="454" ht="15.75" customHeight="1">
      <c r="A454" s="99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</row>
    <row r="455" ht="15.75" customHeight="1">
      <c r="A455" s="99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</row>
    <row r="456" ht="15.75" customHeight="1">
      <c r="A456" s="99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</row>
    <row r="457" ht="15.75" customHeight="1">
      <c r="A457" s="99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</row>
    <row r="458" ht="15.75" customHeight="1">
      <c r="A458" s="99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</row>
    <row r="459" ht="15.75" customHeight="1">
      <c r="A459" s="99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</row>
    <row r="460" ht="15.75" customHeight="1">
      <c r="A460" s="99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</row>
    <row r="461" ht="15.75" customHeight="1">
      <c r="A461" s="99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</row>
    <row r="462" ht="15.75" customHeight="1">
      <c r="A462" s="99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</row>
    <row r="463" ht="15.75" customHeight="1">
      <c r="A463" s="99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</row>
    <row r="464" ht="15.75" customHeight="1">
      <c r="A464" s="99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</row>
    <row r="465" ht="15.75" customHeight="1">
      <c r="A465" s="99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</row>
    <row r="466" ht="15.75" customHeight="1">
      <c r="A466" s="99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</row>
    <row r="467" ht="15.75" customHeight="1">
      <c r="A467" s="99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</row>
    <row r="468" ht="15.75" customHeight="1">
      <c r="A468" s="99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</row>
    <row r="469" ht="15.75" customHeight="1">
      <c r="A469" s="99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</row>
    <row r="470" ht="15.75" customHeight="1">
      <c r="A470" s="99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</row>
    <row r="471" ht="15.75" customHeight="1">
      <c r="A471" s="99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</row>
    <row r="472" ht="15.75" customHeight="1">
      <c r="A472" s="99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</row>
    <row r="473" ht="15.75" customHeight="1">
      <c r="A473" s="99"/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</row>
    <row r="474" ht="15.75" customHeight="1">
      <c r="A474" s="99"/>
      <c r="B474" s="99"/>
      <c r="C474" s="99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</row>
    <row r="475" ht="15.75" customHeight="1">
      <c r="A475" s="99"/>
      <c r="B475" s="99"/>
      <c r="C475" s="99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</row>
    <row r="476" ht="15.75" customHeight="1">
      <c r="A476" s="99"/>
      <c r="B476" s="99"/>
      <c r="C476" s="99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</row>
    <row r="477" ht="15.75" customHeight="1">
      <c r="A477" s="99"/>
      <c r="B477" s="99"/>
      <c r="C477" s="99"/>
      <c r="D477" s="99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</row>
    <row r="478" ht="15.75" customHeight="1">
      <c r="A478" s="99"/>
      <c r="B478" s="99"/>
      <c r="C478" s="99"/>
      <c r="D478" s="99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</row>
    <row r="479" ht="15.75" customHeight="1">
      <c r="A479" s="99"/>
      <c r="B479" s="99"/>
      <c r="C479" s="99"/>
      <c r="D479" s="99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</row>
    <row r="480" ht="15.75" customHeight="1">
      <c r="A480" s="99"/>
      <c r="B480" s="99"/>
      <c r="C480" s="99"/>
      <c r="D480" s="99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</row>
    <row r="481" ht="15.75" customHeight="1">
      <c r="A481" s="99"/>
      <c r="B481" s="99"/>
      <c r="C481" s="99"/>
      <c r="D481" s="99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  <c r="AA481" s="99"/>
    </row>
    <row r="482" ht="15.75" customHeight="1">
      <c r="A482" s="99"/>
      <c r="B482" s="99"/>
      <c r="C482" s="99"/>
      <c r="D482" s="99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  <c r="AA482" s="99"/>
    </row>
    <row r="483" ht="15.75" customHeight="1">
      <c r="A483" s="99"/>
      <c r="B483" s="99"/>
      <c r="C483" s="99"/>
      <c r="D483" s="99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  <c r="AA483" s="99"/>
    </row>
    <row r="484" ht="15.75" customHeight="1">
      <c r="A484" s="99"/>
      <c r="B484" s="99"/>
      <c r="C484" s="99"/>
      <c r="D484" s="99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  <c r="AA484" s="99"/>
    </row>
    <row r="485" ht="15.75" customHeight="1">
      <c r="A485" s="99"/>
      <c r="B485" s="99"/>
      <c r="C485" s="99"/>
      <c r="D485" s="99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  <c r="AA485" s="99"/>
    </row>
    <row r="486" ht="15.75" customHeight="1">
      <c r="A486" s="99"/>
      <c r="B486" s="99"/>
      <c r="C486" s="99"/>
      <c r="D486" s="99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  <c r="AA486" s="99"/>
    </row>
    <row r="487" ht="15.75" customHeight="1">
      <c r="A487" s="99"/>
      <c r="B487" s="99"/>
      <c r="C487" s="99"/>
      <c r="D487" s="99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  <c r="AA487" s="99"/>
    </row>
    <row r="488" ht="15.75" customHeight="1">
      <c r="A488" s="99"/>
      <c r="B488" s="99"/>
      <c r="C488" s="99"/>
      <c r="D488" s="99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  <c r="AA488" s="99"/>
    </row>
    <row r="489" ht="15.75" customHeight="1">
      <c r="A489" s="99"/>
      <c r="B489" s="99"/>
      <c r="C489" s="99"/>
      <c r="D489" s="99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  <c r="AA489" s="99"/>
    </row>
    <row r="490" ht="15.75" customHeight="1">
      <c r="A490" s="99"/>
      <c r="B490" s="99"/>
      <c r="C490" s="99"/>
      <c r="D490" s="99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  <c r="AA490" s="99"/>
    </row>
    <row r="491" ht="15.75" customHeight="1">
      <c r="A491" s="99"/>
      <c r="B491" s="99"/>
      <c r="C491" s="99"/>
      <c r="D491" s="99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  <c r="AA491" s="99"/>
    </row>
    <row r="492" ht="15.75" customHeight="1">
      <c r="A492" s="99"/>
      <c r="B492" s="99"/>
      <c r="C492" s="99"/>
      <c r="D492" s="99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  <c r="AA492" s="99"/>
    </row>
    <row r="493" ht="15.75" customHeight="1">
      <c r="A493" s="99"/>
      <c r="B493" s="99"/>
      <c r="C493" s="99"/>
      <c r="D493" s="99"/>
      <c r="E493" s="99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  <c r="AA493" s="99"/>
    </row>
    <row r="494" ht="15.75" customHeight="1">
      <c r="A494" s="99"/>
      <c r="B494" s="99"/>
      <c r="C494" s="99"/>
      <c r="D494" s="99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  <c r="AA494" s="99"/>
    </row>
    <row r="495" ht="15.75" customHeight="1">
      <c r="A495" s="99"/>
      <c r="B495" s="99"/>
      <c r="C495" s="99"/>
      <c r="D495" s="99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  <c r="AA495" s="99"/>
    </row>
    <row r="496" ht="15.75" customHeight="1">
      <c r="A496" s="99"/>
      <c r="B496" s="99"/>
      <c r="C496" s="99"/>
      <c r="D496" s="99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  <c r="AA496" s="99"/>
    </row>
    <row r="497" ht="15.75" customHeight="1">
      <c r="A497" s="99"/>
      <c r="B497" s="99"/>
      <c r="C497" s="99"/>
      <c r="D497" s="99"/>
      <c r="E497" s="99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  <c r="AA497" s="99"/>
    </row>
    <row r="498" ht="15.75" customHeight="1">
      <c r="A498" s="99"/>
      <c r="B498" s="99"/>
      <c r="C498" s="99"/>
      <c r="D498" s="99"/>
      <c r="E498" s="99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</row>
    <row r="499" ht="15.75" customHeight="1">
      <c r="A499" s="99"/>
      <c r="B499" s="99"/>
      <c r="C499" s="99"/>
      <c r="D499" s="99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  <c r="AA499" s="99"/>
    </row>
    <row r="500" ht="15.75" customHeight="1">
      <c r="A500" s="99"/>
      <c r="B500" s="99"/>
      <c r="C500" s="99"/>
      <c r="D500" s="99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  <c r="AA500" s="99"/>
    </row>
    <row r="501" ht="15.75" customHeight="1">
      <c r="A501" s="99"/>
      <c r="B501" s="99"/>
      <c r="C501" s="99"/>
      <c r="D501" s="99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  <c r="AA501" s="99"/>
    </row>
    <row r="502" ht="15.75" customHeight="1">
      <c r="A502" s="99"/>
      <c r="B502" s="99"/>
      <c r="C502" s="99"/>
      <c r="D502" s="99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  <c r="AA502" s="99"/>
    </row>
    <row r="503" ht="15.75" customHeight="1">
      <c r="A503" s="99"/>
      <c r="B503" s="99"/>
      <c r="C503" s="99"/>
      <c r="D503" s="99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  <c r="AA503" s="99"/>
    </row>
    <row r="504" ht="15.75" customHeight="1">
      <c r="A504" s="99"/>
      <c r="B504" s="99"/>
      <c r="C504" s="99"/>
      <c r="D504" s="99"/>
      <c r="E504" s="99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  <c r="AA504" s="99"/>
    </row>
    <row r="505" ht="15.75" customHeight="1">
      <c r="A505" s="99"/>
      <c r="B505" s="99"/>
      <c r="C505" s="99"/>
      <c r="D505" s="99"/>
      <c r="E505" s="99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  <c r="AA505" s="99"/>
    </row>
    <row r="506" ht="15.75" customHeight="1">
      <c r="A506" s="99"/>
      <c r="B506" s="99"/>
      <c r="C506" s="99"/>
      <c r="D506" s="99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  <c r="AA506" s="99"/>
    </row>
    <row r="507" ht="15.75" customHeight="1">
      <c r="A507" s="99"/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  <c r="AA507" s="99"/>
    </row>
    <row r="508" ht="15.75" customHeight="1">
      <c r="A508" s="99"/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  <c r="AA508" s="99"/>
    </row>
    <row r="509" ht="15.75" customHeight="1">
      <c r="A509" s="99"/>
      <c r="B509" s="99"/>
      <c r="C509" s="99"/>
      <c r="D509" s="99"/>
      <c r="E509" s="99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</row>
    <row r="510" ht="15.75" customHeight="1">
      <c r="A510" s="99"/>
      <c r="B510" s="99"/>
      <c r="C510" s="99"/>
      <c r="D510" s="99"/>
      <c r="E510" s="99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</row>
    <row r="511" ht="15.75" customHeight="1">
      <c r="A511" s="99"/>
      <c r="B511" s="99"/>
      <c r="C511" s="99"/>
      <c r="D511" s="99"/>
      <c r="E511" s="99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  <c r="AA511" s="99"/>
    </row>
    <row r="512" ht="15.75" customHeight="1">
      <c r="A512" s="99"/>
      <c r="B512" s="99"/>
      <c r="C512" s="99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</row>
    <row r="513" ht="15.75" customHeight="1">
      <c r="A513" s="99"/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</row>
    <row r="514" ht="15.75" customHeight="1">
      <c r="A514" s="99"/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</row>
    <row r="515" ht="15.75" customHeight="1">
      <c r="A515" s="99"/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  <c r="AA515" s="99"/>
    </row>
    <row r="516" ht="15.75" customHeight="1">
      <c r="A516" s="99"/>
      <c r="B516" s="99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  <c r="AA516" s="99"/>
    </row>
    <row r="517" ht="15.75" customHeight="1">
      <c r="A517" s="99"/>
      <c r="B517" s="99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  <c r="AA517" s="99"/>
    </row>
    <row r="518" ht="15.75" customHeight="1">
      <c r="A518" s="99"/>
      <c r="B518" s="99"/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  <c r="AA518" s="99"/>
    </row>
    <row r="519" ht="15.75" customHeight="1">
      <c r="A519" s="99"/>
      <c r="B519" s="99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  <c r="AA519" s="99"/>
    </row>
    <row r="520" ht="15.75" customHeight="1">
      <c r="A520" s="99"/>
      <c r="B520" s="99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  <c r="AA520" s="99"/>
    </row>
    <row r="521" ht="15.75" customHeight="1">
      <c r="A521" s="99"/>
      <c r="B521" s="99"/>
      <c r="C521" s="99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  <c r="AA521" s="99"/>
    </row>
    <row r="522" ht="15.75" customHeight="1">
      <c r="A522" s="99"/>
      <c r="B522" s="99"/>
      <c r="C522" s="99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</row>
    <row r="523" ht="15.75" customHeight="1">
      <c r="A523" s="99"/>
      <c r="B523" s="99"/>
      <c r="C523" s="99"/>
      <c r="D523" s="99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</row>
    <row r="524" ht="15.75" customHeight="1">
      <c r="A524" s="99"/>
      <c r="B524" s="99"/>
      <c r="C524" s="99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</row>
    <row r="525" ht="15.75" customHeight="1">
      <c r="A525" s="99"/>
      <c r="B525" s="99"/>
      <c r="C525" s="99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</row>
    <row r="526" ht="15.75" customHeight="1">
      <c r="A526" s="99"/>
      <c r="B526" s="99"/>
      <c r="C526" s="99"/>
      <c r="D526" s="99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</row>
    <row r="527" ht="15.75" customHeight="1">
      <c r="A527" s="99"/>
      <c r="B527" s="99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</row>
    <row r="528" ht="15.75" customHeight="1">
      <c r="A528" s="99"/>
      <c r="B528" s="99"/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</row>
    <row r="529" ht="15.75" customHeight="1">
      <c r="A529" s="99"/>
      <c r="B529" s="99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  <c r="AA529" s="99"/>
    </row>
    <row r="530" ht="15.75" customHeight="1">
      <c r="A530" s="99"/>
      <c r="B530" s="99"/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  <c r="AA530" s="99"/>
    </row>
    <row r="531" ht="15.75" customHeight="1">
      <c r="A531" s="99"/>
      <c r="B531" s="99"/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  <c r="AA531" s="99"/>
    </row>
    <row r="532" ht="15.75" customHeight="1">
      <c r="A532" s="99"/>
      <c r="B532" s="99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  <c r="AA532" s="99"/>
    </row>
    <row r="533" ht="15.75" customHeight="1">
      <c r="A533" s="99"/>
      <c r="B533" s="99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  <c r="AA533" s="99"/>
    </row>
    <row r="534" ht="15.75" customHeight="1">
      <c r="A534" s="99"/>
      <c r="B534" s="99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  <c r="AA534" s="99"/>
    </row>
    <row r="535" ht="15.75" customHeight="1">
      <c r="A535" s="99"/>
      <c r="B535" s="99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  <c r="AA535" s="99"/>
    </row>
    <row r="536" ht="15.75" customHeight="1">
      <c r="A536" s="99"/>
      <c r="B536" s="99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</row>
    <row r="537" ht="15.75" customHeight="1">
      <c r="A537" s="99"/>
      <c r="B537" s="99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  <c r="AA537" s="99"/>
    </row>
    <row r="538" ht="15.75" customHeight="1">
      <c r="A538" s="99"/>
      <c r="B538" s="99"/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</row>
    <row r="539" ht="15.75" customHeight="1">
      <c r="A539" s="99"/>
      <c r="B539" s="99"/>
      <c r="C539" s="99"/>
      <c r="D539" s="99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  <c r="AA539" s="99"/>
    </row>
    <row r="540" ht="15.75" customHeight="1">
      <c r="A540" s="99"/>
      <c r="B540" s="99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</row>
    <row r="541" ht="15.75" customHeight="1">
      <c r="A541" s="99"/>
      <c r="B541" s="99"/>
      <c r="C541" s="99"/>
      <c r="D541" s="99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</row>
    <row r="542" ht="15.75" customHeight="1">
      <c r="A542" s="99"/>
      <c r="B542" s="99"/>
      <c r="C542" s="99"/>
      <c r="D542" s="99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</row>
    <row r="543" ht="15.75" customHeight="1">
      <c r="A543" s="99"/>
      <c r="B543" s="99"/>
      <c r="C543" s="99"/>
      <c r="D543" s="99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</row>
    <row r="544" ht="15.75" customHeight="1">
      <c r="A544" s="99"/>
      <c r="B544" s="99"/>
      <c r="C544" s="99"/>
      <c r="D544" s="99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</row>
    <row r="545" ht="15.75" customHeight="1">
      <c r="A545" s="99"/>
      <c r="B545" s="99"/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</row>
    <row r="546" ht="15.75" customHeight="1">
      <c r="A546" s="99"/>
      <c r="B546" s="99"/>
      <c r="C546" s="99"/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</row>
    <row r="547" ht="15.75" customHeight="1">
      <c r="A547" s="99"/>
      <c r="B547" s="99"/>
      <c r="C547" s="99"/>
      <c r="D547" s="99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</row>
    <row r="548" ht="15.75" customHeight="1">
      <c r="A548" s="99"/>
      <c r="B548" s="99"/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  <c r="AA548" s="99"/>
    </row>
    <row r="549" ht="15.75" customHeight="1">
      <c r="A549" s="99"/>
      <c r="B549" s="99"/>
      <c r="C549" s="99"/>
      <c r="D549" s="99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</row>
    <row r="550" ht="15.75" customHeight="1">
      <c r="A550" s="99"/>
      <c r="B550" s="99"/>
      <c r="C550" s="99"/>
      <c r="D550" s="99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</row>
    <row r="551" ht="15.75" customHeight="1">
      <c r="A551" s="99"/>
      <c r="B551" s="99"/>
      <c r="C551" s="99"/>
      <c r="D551" s="99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</row>
    <row r="552" ht="15.75" customHeight="1">
      <c r="A552" s="99"/>
      <c r="B552" s="99"/>
      <c r="C552" s="99"/>
      <c r="D552" s="99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  <c r="AA552" s="99"/>
    </row>
    <row r="553" ht="15.75" customHeight="1">
      <c r="A553" s="99"/>
      <c r="B553" s="99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</row>
    <row r="554" ht="15.75" customHeight="1">
      <c r="A554" s="99"/>
      <c r="B554" s="99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</row>
    <row r="555" ht="15.75" customHeight="1">
      <c r="A555" s="99"/>
      <c r="B555" s="99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</row>
    <row r="556" ht="15.75" customHeight="1">
      <c r="A556" s="99"/>
      <c r="B556" s="99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</row>
    <row r="557" ht="15.75" customHeight="1">
      <c r="A557" s="99"/>
      <c r="B557" s="99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</row>
    <row r="558" ht="15.75" customHeight="1">
      <c r="A558" s="99"/>
      <c r="B558" s="99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</row>
    <row r="559" ht="15.75" customHeight="1">
      <c r="A559" s="99"/>
      <c r="B559" s="99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  <c r="AA559" s="99"/>
    </row>
    <row r="560" ht="15.75" customHeight="1">
      <c r="A560" s="99"/>
      <c r="B560" s="99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  <c r="AA560" s="99"/>
    </row>
    <row r="561" ht="15.75" customHeight="1">
      <c r="A561" s="99"/>
      <c r="B561" s="99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</row>
    <row r="562" ht="15.75" customHeight="1">
      <c r="A562" s="99"/>
      <c r="B562" s="99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</row>
    <row r="563" ht="15.75" customHeight="1">
      <c r="A563" s="99"/>
      <c r="B563" s="99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</row>
    <row r="564" ht="15.75" customHeight="1">
      <c r="A564" s="99"/>
      <c r="B564" s="99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</row>
    <row r="565" ht="15.75" customHeight="1">
      <c r="A565" s="99"/>
      <c r="B565" s="99"/>
      <c r="C565" s="99"/>
      <c r="D565" s="99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  <c r="AA565" s="99"/>
    </row>
    <row r="566" ht="15.75" customHeight="1">
      <c r="A566" s="99"/>
      <c r="B566" s="99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</row>
    <row r="567" ht="15.75" customHeight="1">
      <c r="A567" s="99"/>
      <c r="B567" s="99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  <c r="AA567" s="99"/>
    </row>
    <row r="568" ht="15.75" customHeight="1">
      <c r="A568" s="99"/>
      <c r="B568" s="99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</row>
    <row r="569" ht="15.75" customHeight="1">
      <c r="A569" s="99"/>
      <c r="B569" s="99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</row>
    <row r="570" ht="15.75" customHeight="1">
      <c r="A570" s="99"/>
      <c r="B570" s="99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</row>
    <row r="571" ht="15.75" customHeight="1">
      <c r="A571" s="99"/>
      <c r="B571" s="99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  <c r="AA571" s="99"/>
    </row>
    <row r="572" ht="15.75" customHeight="1">
      <c r="A572" s="99"/>
      <c r="B572" s="99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  <c r="AA572" s="99"/>
    </row>
    <row r="573" ht="15.75" customHeight="1">
      <c r="A573" s="99"/>
      <c r="B573" s="99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  <c r="AA573" s="99"/>
    </row>
    <row r="574" ht="15.75" customHeight="1">
      <c r="A574" s="99"/>
      <c r="B574" s="99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</row>
    <row r="575" ht="15.75" customHeight="1">
      <c r="A575" s="99"/>
      <c r="B575" s="99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</row>
    <row r="576" ht="15.75" customHeight="1">
      <c r="A576" s="99"/>
      <c r="B576" s="99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  <c r="AA576" s="99"/>
    </row>
    <row r="577" ht="15.75" customHeight="1">
      <c r="A577" s="99"/>
      <c r="B577" s="99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</row>
    <row r="578" ht="15.75" customHeight="1">
      <c r="A578" s="99"/>
      <c r="B578" s="99"/>
      <c r="C578" s="99"/>
      <c r="D578" s="99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  <c r="AA578" s="99"/>
    </row>
    <row r="579" ht="15.75" customHeight="1">
      <c r="A579" s="99"/>
      <c r="B579" s="99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  <c r="AA579" s="99"/>
    </row>
    <row r="580" ht="15.75" customHeight="1">
      <c r="A580" s="99"/>
      <c r="B580" s="99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</row>
    <row r="581" ht="15.75" customHeight="1">
      <c r="A581" s="99"/>
      <c r="B581" s="99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</row>
    <row r="582" ht="15.75" customHeight="1">
      <c r="A582" s="99"/>
      <c r="B582" s="99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</row>
    <row r="583" ht="15.75" customHeight="1">
      <c r="A583" s="99"/>
      <c r="B583" s="99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</row>
    <row r="584" ht="15.75" customHeight="1">
      <c r="A584" s="99"/>
      <c r="B584" s="99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</row>
    <row r="585" ht="15.75" customHeight="1">
      <c r="A585" s="99"/>
      <c r="B585" s="99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</row>
    <row r="586" ht="15.75" customHeight="1">
      <c r="A586" s="99"/>
      <c r="B586" s="99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</row>
    <row r="587" ht="15.75" customHeight="1">
      <c r="A587" s="99"/>
      <c r="B587" s="99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</row>
    <row r="588" ht="15.75" customHeight="1">
      <c r="A588" s="99"/>
      <c r="B588" s="99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</row>
    <row r="589" ht="15.75" customHeight="1">
      <c r="A589" s="99"/>
      <c r="B589" s="99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</row>
    <row r="590" ht="15.75" customHeight="1">
      <c r="A590" s="99"/>
      <c r="B590" s="99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</row>
    <row r="591" ht="15.75" customHeight="1">
      <c r="A591" s="99"/>
      <c r="B591" s="99"/>
      <c r="C591" s="99"/>
      <c r="D591" s="99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  <c r="AA591" s="99"/>
    </row>
    <row r="592" ht="15.75" customHeight="1">
      <c r="A592" s="99"/>
      <c r="B592" s="99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  <c r="AA592" s="99"/>
    </row>
    <row r="593" ht="15.75" customHeight="1">
      <c r="A593" s="99"/>
      <c r="B593" s="99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  <c r="AA593" s="99"/>
    </row>
    <row r="594" ht="15.75" customHeight="1">
      <c r="A594" s="99"/>
      <c r="B594" s="99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</row>
    <row r="595" ht="15.75" customHeight="1">
      <c r="A595" s="99"/>
      <c r="B595" s="99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</row>
    <row r="596" ht="15.75" customHeight="1">
      <c r="A596" s="99"/>
      <c r="B596" s="99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</row>
    <row r="597" ht="15.75" customHeight="1">
      <c r="A597" s="99"/>
      <c r="B597" s="99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</row>
    <row r="598" ht="15.75" customHeight="1">
      <c r="A598" s="99"/>
      <c r="B598" s="99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</row>
    <row r="599" ht="15.75" customHeight="1">
      <c r="A599" s="99"/>
      <c r="B599" s="99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</row>
    <row r="600" ht="15.75" customHeight="1">
      <c r="A600" s="99"/>
      <c r="B600" s="99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  <c r="AA600" s="99"/>
    </row>
    <row r="601" ht="15.75" customHeight="1">
      <c r="A601" s="99"/>
      <c r="B601" s="99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  <c r="AA601" s="99"/>
    </row>
    <row r="602" ht="15.75" customHeight="1">
      <c r="A602" s="99"/>
      <c r="B602" s="99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  <c r="AA602" s="99"/>
    </row>
    <row r="603" ht="15.75" customHeight="1">
      <c r="A603" s="99"/>
      <c r="B603" s="99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  <c r="AA603" s="99"/>
    </row>
    <row r="604" ht="15.75" customHeight="1">
      <c r="A604" s="99"/>
      <c r="B604" s="99"/>
      <c r="C604" s="99"/>
      <c r="D604" s="99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  <c r="AA604" s="99"/>
    </row>
    <row r="605" ht="15.75" customHeight="1">
      <c r="A605" s="99"/>
      <c r="B605" s="99"/>
      <c r="C605" s="99"/>
      <c r="D605" s="99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  <c r="AA605" s="99"/>
    </row>
    <row r="606" ht="15.75" customHeight="1">
      <c r="A606" s="99"/>
      <c r="B606" s="99"/>
      <c r="C606" s="99"/>
      <c r="D606" s="99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  <c r="AA606" s="99"/>
    </row>
    <row r="607" ht="15.75" customHeight="1">
      <c r="A607" s="99"/>
      <c r="B607" s="99"/>
      <c r="C607" s="99"/>
      <c r="D607" s="99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  <c r="AA607" s="99"/>
    </row>
    <row r="608" ht="15.75" customHeight="1">
      <c r="A608" s="99"/>
      <c r="B608" s="99"/>
      <c r="C608" s="99"/>
      <c r="D608" s="99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  <c r="AA608" s="99"/>
    </row>
    <row r="609" ht="15.75" customHeight="1">
      <c r="A609" s="99"/>
      <c r="B609" s="99"/>
      <c r="C609" s="99"/>
      <c r="D609" s="99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  <c r="AA609" s="99"/>
    </row>
    <row r="610" ht="15.75" customHeight="1">
      <c r="A610" s="99"/>
      <c r="B610" s="99"/>
      <c r="C610" s="99"/>
      <c r="D610" s="99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  <c r="AA610" s="99"/>
    </row>
    <row r="611" ht="15.75" customHeight="1">
      <c r="A611" s="99"/>
      <c r="B611" s="99"/>
      <c r="C611" s="99"/>
      <c r="D611" s="99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  <c r="AA611" s="99"/>
    </row>
    <row r="612" ht="15.75" customHeight="1">
      <c r="A612" s="99"/>
      <c r="B612" s="99"/>
      <c r="C612" s="99"/>
      <c r="D612" s="99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  <c r="AA612" s="99"/>
    </row>
    <row r="613" ht="15.75" customHeight="1">
      <c r="A613" s="99"/>
      <c r="B613" s="99"/>
      <c r="C613" s="99"/>
      <c r="D613" s="99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  <c r="AA613" s="99"/>
    </row>
    <row r="614" ht="15.75" customHeight="1">
      <c r="A614" s="99"/>
      <c r="B614" s="99"/>
      <c r="C614" s="99"/>
      <c r="D614" s="99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  <c r="AA614" s="99"/>
    </row>
    <row r="615" ht="15.75" customHeight="1">
      <c r="A615" s="99"/>
      <c r="B615" s="99"/>
      <c r="C615" s="99"/>
      <c r="D615" s="99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  <c r="AA615" s="99"/>
    </row>
    <row r="616" ht="15.75" customHeight="1">
      <c r="A616" s="99"/>
      <c r="B616" s="99"/>
      <c r="C616" s="99"/>
      <c r="D616" s="99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  <c r="AA616" s="99"/>
    </row>
    <row r="617" ht="15.75" customHeight="1">
      <c r="A617" s="99"/>
      <c r="B617" s="99"/>
      <c r="C617" s="99"/>
      <c r="D617" s="99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  <c r="AA617" s="99"/>
    </row>
    <row r="618" ht="15.75" customHeight="1">
      <c r="A618" s="99"/>
      <c r="B618" s="99"/>
      <c r="C618" s="99"/>
      <c r="D618" s="99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  <c r="AA618" s="99"/>
    </row>
    <row r="619" ht="15.75" customHeight="1">
      <c r="A619" s="99"/>
      <c r="B619" s="99"/>
      <c r="C619" s="99"/>
      <c r="D619" s="99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  <c r="AA619" s="99"/>
    </row>
    <row r="620" ht="15.75" customHeight="1">
      <c r="A620" s="99"/>
      <c r="B620" s="99"/>
      <c r="C620" s="99"/>
      <c r="D620" s="99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  <c r="AA620" s="99"/>
    </row>
    <row r="621" ht="15.75" customHeight="1">
      <c r="A621" s="99"/>
      <c r="B621" s="99"/>
      <c r="C621" s="99"/>
      <c r="D621" s="99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  <c r="AA621" s="99"/>
    </row>
    <row r="622" ht="15.75" customHeight="1">
      <c r="A622" s="99"/>
      <c r="B622" s="99"/>
      <c r="C622" s="99"/>
      <c r="D622" s="99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  <c r="AA622" s="99"/>
    </row>
    <row r="623" ht="15.75" customHeight="1">
      <c r="A623" s="99"/>
      <c r="B623" s="99"/>
      <c r="C623" s="99"/>
      <c r="D623" s="99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  <c r="AA623" s="99"/>
    </row>
    <row r="624" ht="15.75" customHeight="1">
      <c r="A624" s="99"/>
      <c r="B624" s="99"/>
      <c r="C624" s="99"/>
      <c r="D624" s="99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  <c r="AA624" s="99"/>
    </row>
    <row r="625" ht="15.75" customHeight="1">
      <c r="A625" s="99"/>
      <c r="B625" s="99"/>
      <c r="C625" s="99"/>
      <c r="D625" s="99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  <c r="AA625" s="99"/>
    </row>
    <row r="626" ht="15.75" customHeight="1">
      <c r="A626" s="99"/>
      <c r="B626" s="99"/>
      <c r="C626" s="99"/>
      <c r="D626" s="99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  <c r="AA626" s="99"/>
    </row>
    <row r="627" ht="15.75" customHeight="1">
      <c r="A627" s="99"/>
      <c r="B627" s="99"/>
      <c r="C627" s="99"/>
      <c r="D627" s="99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  <c r="AA627" s="99"/>
    </row>
    <row r="628" ht="15.75" customHeight="1">
      <c r="A628" s="99"/>
      <c r="B628" s="99"/>
      <c r="C628" s="99"/>
      <c r="D628" s="99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  <c r="AA628" s="99"/>
    </row>
    <row r="629" ht="15.75" customHeight="1">
      <c r="A629" s="99"/>
      <c r="B629" s="99"/>
      <c r="C629" s="99"/>
      <c r="D629" s="99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  <c r="AA629" s="99"/>
    </row>
    <row r="630" ht="15.75" customHeight="1">
      <c r="A630" s="99"/>
      <c r="B630" s="99"/>
      <c r="C630" s="99"/>
      <c r="D630" s="99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  <c r="AA630" s="99"/>
    </row>
    <row r="631" ht="15.75" customHeight="1">
      <c r="A631" s="99"/>
      <c r="B631" s="99"/>
      <c r="C631" s="99"/>
      <c r="D631" s="99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  <c r="AA631" s="99"/>
    </row>
    <row r="632" ht="15.75" customHeight="1">
      <c r="A632" s="99"/>
      <c r="B632" s="99"/>
      <c r="C632" s="99"/>
      <c r="D632" s="99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  <c r="AA632" s="99"/>
    </row>
    <row r="633" ht="15.75" customHeight="1">
      <c r="A633" s="99"/>
      <c r="B633" s="99"/>
      <c r="C633" s="99"/>
      <c r="D633" s="99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  <c r="AA633" s="99"/>
    </row>
    <row r="634" ht="15.75" customHeight="1">
      <c r="A634" s="99"/>
      <c r="B634" s="99"/>
      <c r="C634" s="99"/>
      <c r="D634" s="99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  <c r="AA634" s="99"/>
    </row>
    <row r="635" ht="15.75" customHeight="1">
      <c r="A635" s="99"/>
      <c r="B635" s="99"/>
      <c r="C635" s="99"/>
      <c r="D635" s="99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  <c r="AA635" s="99"/>
    </row>
    <row r="636" ht="15.75" customHeight="1">
      <c r="A636" s="99"/>
      <c r="B636" s="99"/>
      <c r="C636" s="99"/>
      <c r="D636" s="99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  <c r="AA636" s="99"/>
    </row>
    <row r="637" ht="15.75" customHeight="1">
      <c r="A637" s="99"/>
      <c r="B637" s="99"/>
      <c r="C637" s="99"/>
      <c r="D637" s="99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  <c r="AA637" s="99"/>
    </row>
    <row r="638" ht="15.75" customHeight="1">
      <c r="A638" s="99"/>
      <c r="B638" s="99"/>
      <c r="C638" s="99"/>
      <c r="D638" s="99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  <c r="AA638" s="99"/>
    </row>
    <row r="639" ht="15.75" customHeight="1">
      <c r="A639" s="99"/>
      <c r="B639" s="99"/>
      <c r="C639" s="99"/>
      <c r="D639" s="99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  <c r="AA639" s="99"/>
    </row>
    <row r="640" ht="15.75" customHeight="1">
      <c r="A640" s="99"/>
      <c r="B640" s="99"/>
      <c r="C640" s="99"/>
      <c r="D640" s="99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  <c r="AA640" s="99"/>
    </row>
    <row r="641" ht="15.75" customHeight="1">
      <c r="A641" s="99"/>
      <c r="B641" s="99"/>
      <c r="C641" s="99"/>
      <c r="D641" s="99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  <c r="AA641" s="99"/>
    </row>
    <row r="642" ht="15.75" customHeight="1">
      <c r="A642" s="99"/>
      <c r="B642" s="99"/>
      <c r="C642" s="99"/>
      <c r="D642" s="99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  <c r="AA642" s="99"/>
    </row>
    <row r="643" ht="15.75" customHeight="1">
      <c r="A643" s="99"/>
      <c r="B643" s="99"/>
      <c r="C643" s="99"/>
      <c r="D643" s="99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  <c r="AA643" s="99"/>
    </row>
    <row r="644" ht="15.75" customHeight="1">
      <c r="A644" s="99"/>
      <c r="B644" s="99"/>
      <c r="C644" s="99"/>
      <c r="D644" s="99"/>
      <c r="E644" s="99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  <c r="AA644" s="99"/>
    </row>
    <row r="645" ht="15.75" customHeight="1">
      <c r="A645" s="99"/>
      <c r="B645" s="99"/>
      <c r="C645" s="99"/>
      <c r="D645" s="99"/>
      <c r="E645" s="99"/>
      <c r="F645" s="99"/>
      <c r="G645" s="99"/>
      <c r="H645" s="99"/>
      <c r="I645" s="99"/>
      <c r="J645" s="99"/>
      <c r="K645" s="99"/>
      <c r="L645" s="99"/>
      <c r="M645" s="99"/>
      <c r="N645" s="99"/>
      <c r="O645" s="99"/>
      <c r="P645" s="99"/>
      <c r="Q645" s="99"/>
      <c r="R645" s="99"/>
      <c r="S645" s="99"/>
      <c r="T645" s="99"/>
      <c r="U645" s="99"/>
      <c r="V645" s="99"/>
      <c r="W645" s="99"/>
      <c r="X645" s="99"/>
      <c r="Y645" s="99"/>
      <c r="Z645" s="99"/>
      <c r="AA645" s="99"/>
    </row>
    <row r="646" ht="15.75" customHeight="1">
      <c r="A646" s="99"/>
      <c r="B646" s="99"/>
      <c r="C646" s="99"/>
      <c r="D646" s="99"/>
      <c r="E646" s="99"/>
      <c r="F646" s="99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  <c r="Y646" s="99"/>
      <c r="Z646" s="99"/>
      <c r="AA646" s="99"/>
    </row>
    <row r="647" ht="15.75" customHeight="1">
      <c r="A647" s="99"/>
      <c r="B647" s="99"/>
      <c r="C647" s="99"/>
      <c r="D647" s="99"/>
      <c r="E647" s="99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  <c r="Z647" s="99"/>
      <c r="AA647" s="99"/>
    </row>
    <row r="648" ht="15.75" customHeight="1">
      <c r="A648" s="99"/>
      <c r="B648" s="99"/>
      <c r="C648" s="99"/>
      <c r="D648" s="99"/>
      <c r="E648" s="99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  <c r="Z648" s="99"/>
      <c r="AA648" s="99"/>
    </row>
    <row r="649" ht="15.75" customHeight="1">
      <c r="A649" s="99"/>
      <c r="B649" s="99"/>
      <c r="C649" s="99"/>
      <c r="D649" s="99"/>
      <c r="E649" s="99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  <c r="Z649" s="99"/>
      <c r="AA649" s="99"/>
    </row>
    <row r="650" ht="15.75" customHeight="1">
      <c r="A650" s="99"/>
      <c r="B650" s="99"/>
      <c r="C650" s="99"/>
      <c r="D650" s="99"/>
      <c r="E650" s="99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  <c r="AA650" s="99"/>
    </row>
    <row r="651" ht="15.75" customHeight="1">
      <c r="A651" s="99"/>
      <c r="B651" s="99"/>
      <c r="C651" s="99"/>
      <c r="D651" s="99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  <c r="AA651" s="99"/>
    </row>
    <row r="652" ht="15.75" customHeight="1">
      <c r="A652" s="99"/>
      <c r="B652" s="99"/>
      <c r="C652" s="99"/>
      <c r="D652" s="99"/>
      <c r="E652" s="99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  <c r="AA652" s="99"/>
    </row>
    <row r="653" ht="15.75" customHeight="1">
      <c r="A653" s="99"/>
      <c r="B653" s="99"/>
      <c r="C653" s="99"/>
      <c r="D653" s="99"/>
      <c r="E653" s="99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  <c r="AA653" s="99"/>
    </row>
    <row r="654" ht="15.75" customHeight="1">
      <c r="A654" s="99"/>
      <c r="B654" s="99"/>
      <c r="C654" s="99"/>
      <c r="D654" s="99"/>
      <c r="E654" s="99"/>
      <c r="F654" s="99"/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99"/>
      <c r="Z654" s="99"/>
      <c r="AA654" s="99"/>
    </row>
    <row r="655" ht="15.75" customHeight="1">
      <c r="A655" s="99"/>
      <c r="B655" s="99"/>
      <c r="C655" s="99"/>
      <c r="D655" s="99"/>
      <c r="E655" s="99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99"/>
      <c r="Z655" s="99"/>
      <c r="AA655" s="99"/>
    </row>
    <row r="656" ht="15.75" customHeight="1">
      <c r="A656" s="99"/>
      <c r="B656" s="99"/>
      <c r="C656" s="99"/>
      <c r="D656" s="99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99"/>
      <c r="Z656" s="99"/>
      <c r="AA656" s="99"/>
    </row>
    <row r="657" ht="15.75" customHeight="1">
      <c r="A657" s="99"/>
      <c r="B657" s="99"/>
      <c r="C657" s="99"/>
      <c r="D657" s="99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  <c r="Z657" s="99"/>
      <c r="AA657" s="99"/>
    </row>
    <row r="658" ht="15.75" customHeight="1">
      <c r="A658" s="99"/>
      <c r="B658" s="99"/>
      <c r="C658" s="99"/>
      <c r="D658" s="99"/>
      <c r="E658" s="99"/>
      <c r="F658" s="99"/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X658" s="99"/>
      <c r="Y658" s="99"/>
      <c r="Z658" s="99"/>
      <c r="AA658" s="99"/>
    </row>
    <row r="659" ht="15.75" customHeight="1">
      <c r="A659" s="99"/>
      <c r="B659" s="99"/>
      <c r="C659" s="99"/>
      <c r="D659" s="99"/>
      <c r="E659" s="99"/>
      <c r="F659" s="99"/>
      <c r="G659" s="99"/>
      <c r="H659" s="99"/>
      <c r="I659" s="99"/>
      <c r="J659" s="99"/>
      <c r="K659" s="99"/>
      <c r="L659" s="99"/>
      <c r="M659" s="99"/>
      <c r="N659" s="99"/>
      <c r="O659" s="99"/>
      <c r="P659" s="99"/>
      <c r="Q659" s="99"/>
      <c r="R659" s="99"/>
      <c r="S659" s="99"/>
      <c r="T659" s="99"/>
      <c r="U659" s="99"/>
      <c r="V659" s="99"/>
      <c r="W659" s="99"/>
      <c r="X659" s="99"/>
      <c r="Y659" s="99"/>
      <c r="Z659" s="99"/>
      <c r="AA659" s="99"/>
    </row>
    <row r="660" ht="15.75" customHeight="1">
      <c r="A660" s="99"/>
      <c r="B660" s="99"/>
      <c r="C660" s="99"/>
      <c r="D660" s="99"/>
      <c r="E660" s="99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99"/>
      <c r="Z660" s="99"/>
      <c r="AA660" s="99"/>
    </row>
    <row r="661" ht="15.75" customHeight="1">
      <c r="A661" s="99"/>
      <c r="B661" s="99"/>
      <c r="C661" s="99"/>
      <c r="D661" s="99"/>
      <c r="E661" s="99"/>
      <c r="F661" s="99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  <c r="Y661" s="99"/>
      <c r="Z661" s="99"/>
      <c r="AA661" s="99"/>
    </row>
    <row r="662" ht="15.75" customHeight="1">
      <c r="A662" s="99"/>
      <c r="B662" s="99"/>
      <c r="C662" s="99"/>
      <c r="D662" s="99"/>
      <c r="E662" s="99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  <c r="Z662" s="99"/>
      <c r="AA662" s="99"/>
    </row>
    <row r="663" ht="15.75" customHeight="1">
      <c r="A663" s="99"/>
      <c r="B663" s="99"/>
      <c r="C663" s="99"/>
      <c r="D663" s="99"/>
      <c r="E663" s="99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99"/>
      <c r="Z663" s="99"/>
      <c r="AA663" s="99"/>
    </row>
    <row r="664" ht="15.75" customHeight="1">
      <c r="A664" s="99"/>
      <c r="B664" s="99"/>
      <c r="C664" s="99"/>
      <c r="D664" s="99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  <c r="AA664" s="99"/>
    </row>
    <row r="665" ht="15.75" customHeight="1">
      <c r="A665" s="99"/>
      <c r="B665" s="99"/>
      <c r="C665" s="99"/>
      <c r="D665" s="99"/>
      <c r="E665" s="99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  <c r="AA665" s="99"/>
    </row>
    <row r="666" ht="15.75" customHeight="1">
      <c r="A666" s="99"/>
      <c r="B666" s="99"/>
      <c r="C666" s="99"/>
      <c r="D666" s="99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  <c r="AA666" s="99"/>
    </row>
    <row r="667" ht="15.75" customHeight="1">
      <c r="A667" s="99"/>
      <c r="B667" s="99"/>
      <c r="C667" s="99"/>
      <c r="D667" s="99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  <c r="AA667" s="99"/>
    </row>
    <row r="668" ht="15.75" customHeight="1">
      <c r="A668" s="99"/>
      <c r="B668" s="99"/>
      <c r="C668" s="99"/>
      <c r="D668" s="99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  <c r="AA668" s="99"/>
    </row>
    <row r="669" ht="15.75" customHeight="1">
      <c r="A669" s="99"/>
      <c r="B669" s="99"/>
      <c r="C669" s="99"/>
      <c r="D669" s="99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  <c r="AA669" s="99"/>
    </row>
    <row r="670" ht="15.75" customHeight="1">
      <c r="A670" s="99"/>
      <c r="B670" s="99"/>
      <c r="C670" s="99"/>
      <c r="D670" s="99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  <c r="AA670" s="99"/>
    </row>
    <row r="671" ht="15.75" customHeight="1">
      <c r="A671" s="99"/>
      <c r="B671" s="99"/>
      <c r="C671" s="99"/>
      <c r="D671" s="99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  <c r="AA671" s="99"/>
    </row>
    <row r="672" ht="15.75" customHeight="1">
      <c r="A672" s="99"/>
      <c r="B672" s="99"/>
      <c r="C672" s="99"/>
      <c r="D672" s="99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  <c r="Z672" s="99"/>
      <c r="AA672" s="99"/>
    </row>
    <row r="673" ht="15.75" customHeight="1">
      <c r="A673" s="99"/>
      <c r="B673" s="99"/>
      <c r="C673" s="99"/>
      <c r="D673" s="99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  <c r="Z673" s="99"/>
      <c r="AA673" s="99"/>
    </row>
    <row r="674" ht="15.75" customHeight="1">
      <c r="A674" s="99"/>
      <c r="B674" s="99"/>
      <c r="C674" s="99"/>
      <c r="D674" s="99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  <c r="Z674" s="99"/>
      <c r="AA674" s="99"/>
    </row>
    <row r="675" ht="15.75" customHeight="1">
      <c r="A675" s="99"/>
      <c r="B675" s="99"/>
      <c r="C675" s="99"/>
      <c r="D675" s="99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  <c r="Z675" s="99"/>
      <c r="AA675" s="99"/>
    </row>
    <row r="676" ht="15.75" customHeight="1">
      <c r="A676" s="99"/>
      <c r="B676" s="99"/>
      <c r="C676" s="99"/>
      <c r="D676" s="99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  <c r="Z676" s="99"/>
      <c r="AA676" s="99"/>
    </row>
    <row r="677" ht="15.75" customHeight="1">
      <c r="A677" s="99"/>
      <c r="B677" s="99"/>
      <c r="C677" s="99"/>
      <c r="D677" s="99"/>
      <c r="E677" s="99"/>
      <c r="F677" s="99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  <c r="Z677" s="99"/>
      <c r="AA677" s="99"/>
    </row>
    <row r="678" ht="15.75" customHeight="1">
      <c r="A678" s="99"/>
      <c r="B678" s="99"/>
      <c r="C678" s="99"/>
      <c r="D678" s="99"/>
      <c r="E678" s="99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  <c r="AA678" s="99"/>
    </row>
    <row r="679" ht="15.75" customHeight="1">
      <c r="A679" s="99"/>
      <c r="B679" s="99"/>
      <c r="C679" s="99"/>
      <c r="D679" s="99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  <c r="AA679" s="99"/>
    </row>
    <row r="680" ht="15.75" customHeight="1">
      <c r="A680" s="99"/>
      <c r="B680" s="99"/>
      <c r="C680" s="99"/>
      <c r="D680" s="99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</row>
    <row r="681" ht="15.75" customHeight="1">
      <c r="A681" s="99"/>
      <c r="B681" s="99"/>
      <c r="C681" s="99"/>
      <c r="D681" s="99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  <c r="AA681" s="99"/>
    </row>
    <row r="682" ht="15.75" customHeight="1">
      <c r="A682" s="99"/>
      <c r="B682" s="99"/>
      <c r="C682" s="99"/>
      <c r="D682" s="99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</row>
    <row r="683" ht="15.75" customHeight="1">
      <c r="A683" s="99"/>
      <c r="B683" s="99"/>
      <c r="C683" s="99"/>
      <c r="D683" s="99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  <c r="AA683" s="99"/>
    </row>
    <row r="684" ht="15.75" customHeight="1">
      <c r="A684" s="99"/>
      <c r="B684" s="99"/>
      <c r="C684" s="99"/>
      <c r="D684" s="99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  <c r="AA684" s="99"/>
    </row>
    <row r="685" ht="15.75" customHeight="1">
      <c r="A685" s="99"/>
      <c r="B685" s="99"/>
      <c r="C685" s="99"/>
      <c r="D685" s="99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  <c r="AA685" s="99"/>
    </row>
    <row r="686" ht="15.75" customHeight="1">
      <c r="A686" s="99"/>
      <c r="B686" s="99"/>
      <c r="C686" s="99"/>
      <c r="D686" s="99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  <c r="AA686" s="99"/>
    </row>
    <row r="687" ht="15.75" customHeight="1">
      <c r="A687" s="99"/>
      <c r="B687" s="99"/>
      <c r="C687" s="99"/>
      <c r="D687" s="99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  <c r="AA687" s="99"/>
    </row>
    <row r="688" ht="15.75" customHeight="1">
      <c r="A688" s="99"/>
      <c r="B688" s="99"/>
      <c r="C688" s="99"/>
      <c r="D688" s="99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  <c r="AA688" s="99"/>
    </row>
    <row r="689" ht="15.75" customHeight="1">
      <c r="A689" s="99"/>
      <c r="B689" s="99"/>
      <c r="C689" s="99"/>
      <c r="D689" s="99"/>
      <c r="E689" s="99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  <c r="Z689" s="99"/>
      <c r="AA689" s="99"/>
    </row>
    <row r="690" ht="15.75" customHeight="1">
      <c r="A690" s="99"/>
      <c r="B690" s="99"/>
      <c r="C690" s="99"/>
      <c r="D690" s="99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  <c r="Z690" s="99"/>
      <c r="AA690" s="99"/>
    </row>
    <row r="691" ht="15.75" customHeight="1">
      <c r="A691" s="99"/>
      <c r="B691" s="99"/>
      <c r="C691" s="99"/>
      <c r="D691" s="99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  <c r="Z691" s="99"/>
      <c r="AA691" s="99"/>
    </row>
    <row r="692" ht="15.75" customHeight="1">
      <c r="A692" s="99"/>
      <c r="B692" s="99"/>
      <c r="C692" s="99"/>
      <c r="D692" s="99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  <c r="Z692" s="99"/>
      <c r="AA692" s="99"/>
    </row>
    <row r="693" ht="15.75" customHeight="1">
      <c r="A693" s="99"/>
      <c r="B693" s="99"/>
      <c r="C693" s="99"/>
      <c r="D693" s="99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  <c r="Z693" s="99"/>
      <c r="AA693" s="99"/>
    </row>
    <row r="694" ht="15.75" customHeight="1">
      <c r="A694" s="99"/>
      <c r="B694" s="99"/>
      <c r="C694" s="99"/>
      <c r="D694" s="99"/>
      <c r="E694" s="99"/>
      <c r="F694" s="99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99"/>
      <c r="Z694" s="99"/>
      <c r="AA694" s="99"/>
    </row>
    <row r="695" ht="15.75" customHeight="1">
      <c r="A695" s="99"/>
      <c r="B695" s="99"/>
      <c r="C695" s="99"/>
      <c r="D695" s="99"/>
      <c r="E695" s="99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  <c r="Z695" s="99"/>
      <c r="AA695" s="99"/>
    </row>
    <row r="696" ht="15.75" customHeight="1">
      <c r="A696" s="99"/>
      <c r="B696" s="99"/>
      <c r="C696" s="99"/>
      <c r="D696" s="99"/>
      <c r="E696" s="99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  <c r="Z696" s="99"/>
      <c r="AA696" s="99"/>
    </row>
    <row r="697" ht="15.75" customHeight="1">
      <c r="A697" s="99"/>
      <c r="B697" s="99"/>
      <c r="C697" s="99"/>
      <c r="D697" s="99"/>
      <c r="E697" s="99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  <c r="Z697" s="99"/>
      <c r="AA697" s="99"/>
    </row>
    <row r="698" ht="15.75" customHeight="1">
      <c r="A698" s="99"/>
      <c r="B698" s="99"/>
      <c r="C698" s="99"/>
      <c r="D698" s="99"/>
      <c r="E698" s="99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  <c r="AA698" s="99"/>
    </row>
    <row r="699" ht="15.75" customHeight="1">
      <c r="A699" s="99"/>
      <c r="B699" s="99"/>
      <c r="C699" s="99"/>
      <c r="D699" s="99"/>
      <c r="E699" s="99"/>
      <c r="F699" s="99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99"/>
      <c r="Z699" s="99"/>
      <c r="AA699" s="99"/>
    </row>
    <row r="700" ht="15.75" customHeight="1">
      <c r="A700" s="99"/>
      <c r="B700" s="99"/>
      <c r="C700" s="99"/>
      <c r="D700" s="99"/>
      <c r="E700" s="99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99"/>
      <c r="Z700" s="99"/>
      <c r="AA700" s="99"/>
    </row>
    <row r="701" ht="15.75" customHeight="1">
      <c r="A701" s="99"/>
      <c r="B701" s="99"/>
      <c r="C701" s="99"/>
      <c r="D701" s="99"/>
      <c r="E701" s="99"/>
      <c r="F701" s="99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  <c r="Y701" s="99"/>
      <c r="Z701" s="99"/>
      <c r="AA701" s="99"/>
    </row>
    <row r="702" ht="15.75" customHeight="1">
      <c r="A702" s="99"/>
      <c r="B702" s="99"/>
      <c r="C702" s="99"/>
      <c r="D702" s="99"/>
      <c r="E702" s="99"/>
      <c r="F702" s="99"/>
      <c r="G702" s="99"/>
      <c r="H702" s="99"/>
      <c r="I702" s="99"/>
      <c r="J702" s="99"/>
      <c r="K702" s="99"/>
      <c r="L702" s="99"/>
      <c r="M702" s="99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X702" s="99"/>
      <c r="Y702" s="99"/>
      <c r="Z702" s="99"/>
      <c r="AA702" s="99"/>
    </row>
    <row r="703" ht="15.75" customHeight="1">
      <c r="A703" s="99"/>
      <c r="B703" s="99"/>
      <c r="C703" s="99"/>
      <c r="D703" s="99"/>
      <c r="E703" s="99"/>
      <c r="F703" s="99"/>
      <c r="G703" s="99"/>
      <c r="H703" s="99"/>
      <c r="I703" s="99"/>
      <c r="J703" s="99"/>
      <c r="K703" s="99"/>
      <c r="L703" s="99"/>
      <c r="M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  <c r="Y703" s="99"/>
      <c r="Z703" s="99"/>
      <c r="AA703" s="99"/>
    </row>
    <row r="704" ht="15.75" customHeight="1">
      <c r="A704" s="99"/>
      <c r="B704" s="99"/>
      <c r="C704" s="99"/>
      <c r="D704" s="99"/>
      <c r="E704" s="99"/>
      <c r="F704" s="99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99"/>
      <c r="Z704" s="99"/>
      <c r="AA704" s="99"/>
    </row>
    <row r="705" ht="15.75" customHeight="1">
      <c r="A705" s="99"/>
      <c r="B705" s="99"/>
      <c r="C705" s="99"/>
      <c r="D705" s="99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99"/>
      <c r="Z705" s="99"/>
      <c r="AA705" s="99"/>
    </row>
    <row r="706" ht="15.75" customHeight="1">
      <c r="A706" s="99"/>
      <c r="B706" s="99"/>
      <c r="C706" s="99"/>
      <c r="D706" s="99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99"/>
      <c r="Z706" s="99"/>
      <c r="AA706" s="99"/>
    </row>
    <row r="707" ht="15.75" customHeight="1">
      <c r="A707" s="99"/>
      <c r="B707" s="99"/>
      <c r="C707" s="99"/>
      <c r="D707" s="99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  <c r="AA707" s="99"/>
    </row>
    <row r="708" ht="15.75" customHeight="1">
      <c r="A708" s="99"/>
      <c r="B708" s="99"/>
      <c r="C708" s="99"/>
      <c r="D708" s="99"/>
      <c r="E708" s="99"/>
      <c r="F708" s="99"/>
      <c r="G708" s="99"/>
      <c r="H708" s="99"/>
      <c r="I708" s="99"/>
      <c r="J708" s="99"/>
      <c r="K708" s="99"/>
      <c r="L708" s="99"/>
      <c r="M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  <c r="Y708" s="99"/>
      <c r="Z708" s="99"/>
      <c r="AA708" s="99"/>
    </row>
    <row r="709" ht="15.75" customHeight="1">
      <c r="A709" s="99"/>
      <c r="B709" s="99"/>
      <c r="C709" s="99"/>
      <c r="D709" s="99"/>
      <c r="E709" s="99"/>
      <c r="F709" s="99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  <c r="Y709" s="99"/>
      <c r="Z709" s="99"/>
      <c r="AA709" s="99"/>
    </row>
    <row r="710" ht="15.75" customHeight="1">
      <c r="A710" s="99"/>
      <c r="B710" s="99"/>
      <c r="C710" s="99"/>
      <c r="D710" s="99"/>
      <c r="E710" s="99"/>
      <c r="F710" s="99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  <c r="Y710" s="99"/>
      <c r="Z710" s="99"/>
      <c r="AA710" s="99"/>
    </row>
    <row r="711" ht="15.75" customHeight="1">
      <c r="A711" s="99"/>
      <c r="B711" s="99"/>
      <c r="C711" s="99"/>
      <c r="D711" s="99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  <c r="Z711" s="99"/>
      <c r="AA711" s="99"/>
    </row>
    <row r="712" ht="15.75" customHeight="1">
      <c r="A712" s="99"/>
      <c r="B712" s="99"/>
      <c r="C712" s="99"/>
      <c r="D712" s="99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99"/>
      <c r="Z712" s="99"/>
      <c r="AA712" s="99"/>
    </row>
    <row r="713" ht="15.75" customHeight="1">
      <c r="A713" s="99"/>
      <c r="B713" s="99"/>
      <c r="C713" s="99"/>
      <c r="D713" s="99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99"/>
      <c r="Z713" s="99"/>
      <c r="AA713" s="99"/>
    </row>
    <row r="714" ht="15.75" customHeight="1">
      <c r="A714" s="99"/>
      <c r="B714" s="99"/>
      <c r="C714" s="99"/>
      <c r="D714" s="99"/>
      <c r="E714" s="99"/>
      <c r="F714" s="99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  <c r="Z714" s="99"/>
      <c r="AA714" s="99"/>
    </row>
    <row r="715" ht="15.75" customHeight="1">
      <c r="A715" s="99"/>
      <c r="B715" s="99"/>
      <c r="C715" s="99"/>
      <c r="D715" s="99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99"/>
      <c r="Z715" s="99"/>
      <c r="AA715" s="99"/>
    </row>
    <row r="716" ht="15.75" customHeight="1">
      <c r="A716" s="99"/>
      <c r="B716" s="99"/>
      <c r="C716" s="99"/>
      <c r="D716" s="99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  <c r="Z716" s="99"/>
      <c r="AA716" s="99"/>
    </row>
    <row r="717" ht="15.75" customHeight="1">
      <c r="A717" s="99"/>
      <c r="B717" s="99"/>
      <c r="C717" s="99"/>
      <c r="D717" s="99"/>
      <c r="E717" s="99"/>
      <c r="F717" s="99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99"/>
      <c r="Z717" s="99"/>
      <c r="AA717" s="99"/>
    </row>
    <row r="718" ht="15.75" customHeight="1">
      <c r="A718" s="99"/>
      <c r="B718" s="99"/>
      <c r="C718" s="99"/>
      <c r="D718" s="99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99"/>
      <c r="Z718" s="99"/>
      <c r="AA718" s="99"/>
    </row>
    <row r="719" ht="15.75" customHeight="1">
      <c r="A719" s="99"/>
      <c r="B719" s="99"/>
      <c r="C719" s="99"/>
      <c r="D719" s="99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  <c r="Z719" s="99"/>
      <c r="AA719" s="99"/>
    </row>
    <row r="720" ht="15.75" customHeight="1">
      <c r="A720" s="99"/>
      <c r="B720" s="99"/>
      <c r="C720" s="99"/>
      <c r="D720" s="99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99"/>
      <c r="Z720" s="99"/>
      <c r="AA720" s="99"/>
    </row>
    <row r="721" ht="15.75" customHeight="1">
      <c r="A721" s="99"/>
      <c r="B721" s="99"/>
      <c r="C721" s="99"/>
      <c r="D721" s="99"/>
      <c r="E721" s="99"/>
      <c r="F721" s="99"/>
      <c r="G721" s="99"/>
      <c r="H721" s="99"/>
      <c r="I721" s="99"/>
      <c r="J721" s="99"/>
      <c r="K721" s="99"/>
      <c r="L721" s="99"/>
      <c r="M721" s="99"/>
      <c r="N721" s="99"/>
      <c r="O721" s="99"/>
      <c r="P721" s="99"/>
      <c r="Q721" s="99"/>
      <c r="R721" s="99"/>
      <c r="S721" s="99"/>
      <c r="T721" s="99"/>
      <c r="U721" s="99"/>
      <c r="V721" s="99"/>
      <c r="W721" s="99"/>
      <c r="X721" s="99"/>
      <c r="Y721" s="99"/>
      <c r="Z721" s="99"/>
      <c r="AA721" s="99"/>
    </row>
    <row r="722" ht="15.75" customHeight="1">
      <c r="A722" s="99"/>
      <c r="B722" s="99"/>
      <c r="C722" s="99"/>
      <c r="D722" s="99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  <c r="Y722" s="99"/>
      <c r="Z722" s="99"/>
      <c r="AA722" s="99"/>
    </row>
    <row r="723" ht="15.75" customHeight="1">
      <c r="A723" s="99"/>
      <c r="B723" s="99"/>
      <c r="C723" s="99"/>
      <c r="D723" s="99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  <c r="Y723" s="99"/>
      <c r="Z723" s="99"/>
      <c r="AA723" s="99"/>
    </row>
    <row r="724" ht="15.75" customHeight="1">
      <c r="A724" s="99"/>
      <c r="B724" s="99"/>
      <c r="C724" s="99"/>
      <c r="D724" s="99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  <c r="Y724" s="99"/>
      <c r="Z724" s="99"/>
      <c r="AA724" s="99"/>
    </row>
    <row r="725" ht="15.75" customHeight="1">
      <c r="A725" s="99"/>
      <c r="B725" s="99"/>
      <c r="C725" s="99"/>
      <c r="D725" s="99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99"/>
      <c r="Z725" s="99"/>
      <c r="AA725" s="99"/>
    </row>
    <row r="726" ht="15.75" customHeight="1">
      <c r="A726" s="99"/>
      <c r="B726" s="99"/>
      <c r="C726" s="99"/>
      <c r="D726" s="99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99"/>
      <c r="Z726" s="99"/>
      <c r="AA726" s="99"/>
    </row>
    <row r="727" ht="15.75" customHeight="1">
      <c r="A727" s="99"/>
      <c r="B727" s="99"/>
      <c r="C727" s="99"/>
      <c r="D727" s="99"/>
      <c r="E727" s="99"/>
      <c r="F727" s="99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  <c r="Y727" s="99"/>
      <c r="Z727" s="99"/>
      <c r="AA727" s="99"/>
    </row>
    <row r="728" ht="15.75" customHeight="1">
      <c r="A728" s="99"/>
      <c r="B728" s="99"/>
      <c r="C728" s="99"/>
      <c r="D728" s="99"/>
      <c r="E728" s="99"/>
      <c r="F728" s="99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  <c r="Y728" s="99"/>
      <c r="Z728" s="99"/>
      <c r="AA728" s="99"/>
    </row>
    <row r="729" ht="15.75" customHeight="1">
      <c r="A729" s="99"/>
      <c r="B729" s="99"/>
      <c r="C729" s="99"/>
      <c r="D729" s="99"/>
      <c r="E729" s="99"/>
      <c r="F729" s="99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  <c r="Y729" s="99"/>
      <c r="Z729" s="99"/>
      <c r="AA729" s="99"/>
    </row>
    <row r="730" ht="15.75" customHeight="1">
      <c r="A730" s="99"/>
      <c r="B730" s="99"/>
      <c r="C730" s="99"/>
      <c r="D730" s="99"/>
      <c r="E730" s="99"/>
      <c r="F730" s="99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  <c r="Y730" s="99"/>
      <c r="Z730" s="99"/>
      <c r="AA730" s="99"/>
    </row>
    <row r="731" ht="15.75" customHeight="1">
      <c r="A731" s="99"/>
      <c r="B731" s="99"/>
      <c r="C731" s="99"/>
      <c r="D731" s="99"/>
      <c r="E731" s="99"/>
      <c r="F731" s="99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  <c r="Y731" s="99"/>
      <c r="Z731" s="99"/>
      <c r="AA731" s="99"/>
    </row>
    <row r="732" ht="15.75" customHeight="1">
      <c r="A732" s="99"/>
      <c r="B732" s="99"/>
      <c r="C732" s="99"/>
      <c r="D732" s="99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  <c r="Z732" s="99"/>
      <c r="AA732" s="99"/>
    </row>
    <row r="733" ht="15.75" customHeight="1">
      <c r="A733" s="99"/>
      <c r="B733" s="99"/>
      <c r="C733" s="99"/>
      <c r="D733" s="99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99"/>
      <c r="Z733" s="99"/>
      <c r="AA733" s="99"/>
    </row>
    <row r="734" ht="15.75" customHeight="1">
      <c r="A734" s="99"/>
      <c r="B734" s="99"/>
      <c r="C734" s="99"/>
      <c r="D734" s="99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  <c r="AA734" s="99"/>
    </row>
    <row r="735" ht="15.75" customHeight="1">
      <c r="A735" s="99"/>
      <c r="B735" s="99"/>
      <c r="C735" s="99"/>
      <c r="D735" s="99"/>
      <c r="E735" s="99"/>
      <c r="F735" s="99"/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99"/>
      <c r="Z735" s="99"/>
      <c r="AA735" s="99"/>
    </row>
    <row r="736" ht="15.75" customHeight="1">
      <c r="A736" s="99"/>
      <c r="B736" s="99"/>
      <c r="C736" s="99"/>
      <c r="D736" s="99"/>
      <c r="E736" s="99"/>
      <c r="F736" s="99"/>
      <c r="G736" s="99"/>
      <c r="H736" s="99"/>
      <c r="I736" s="99"/>
      <c r="J736" s="99"/>
      <c r="K736" s="99"/>
      <c r="L736" s="99"/>
      <c r="M736" s="99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  <c r="Y736" s="99"/>
      <c r="Z736" s="99"/>
      <c r="AA736" s="99"/>
    </row>
    <row r="737" ht="15.75" customHeight="1">
      <c r="A737" s="99"/>
      <c r="B737" s="99"/>
      <c r="C737" s="99"/>
      <c r="D737" s="99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  <c r="AA737" s="99"/>
    </row>
    <row r="738" ht="15.75" customHeight="1">
      <c r="A738" s="99"/>
      <c r="B738" s="99"/>
      <c r="C738" s="99"/>
      <c r="D738" s="99"/>
      <c r="E738" s="99"/>
      <c r="F738" s="99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  <c r="Y738" s="99"/>
      <c r="Z738" s="99"/>
      <c r="AA738" s="99"/>
    </row>
    <row r="739" ht="15.75" customHeight="1">
      <c r="A739" s="99"/>
      <c r="B739" s="99"/>
      <c r="C739" s="99"/>
      <c r="D739" s="99"/>
      <c r="E739" s="99"/>
      <c r="F739" s="99"/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  <c r="Y739" s="99"/>
      <c r="Z739" s="99"/>
      <c r="AA739" s="99"/>
    </row>
    <row r="740" ht="15.75" customHeight="1">
      <c r="A740" s="99"/>
      <c r="B740" s="99"/>
      <c r="C740" s="99"/>
      <c r="D740" s="99"/>
      <c r="E740" s="99"/>
      <c r="F740" s="99"/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X740" s="99"/>
      <c r="Y740" s="99"/>
      <c r="Z740" s="99"/>
      <c r="AA740" s="99"/>
    </row>
    <row r="741" ht="15.75" customHeight="1">
      <c r="A741" s="99"/>
      <c r="B741" s="99"/>
      <c r="C741" s="99"/>
      <c r="D741" s="99"/>
      <c r="E741" s="99"/>
      <c r="F741" s="99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  <c r="Y741" s="99"/>
      <c r="Z741" s="99"/>
      <c r="AA741" s="99"/>
    </row>
    <row r="742" ht="15.75" customHeight="1">
      <c r="A742" s="99"/>
      <c r="B742" s="99"/>
      <c r="C742" s="99"/>
      <c r="D742" s="99"/>
      <c r="E742" s="99"/>
      <c r="F742" s="99"/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  <c r="Y742" s="99"/>
      <c r="Z742" s="99"/>
      <c r="AA742" s="99"/>
    </row>
    <row r="743" ht="15.75" customHeight="1">
      <c r="A743" s="99"/>
      <c r="B743" s="99"/>
      <c r="C743" s="99"/>
      <c r="D743" s="99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  <c r="AA743" s="99"/>
    </row>
    <row r="744" ht="15.75" customHeight="1">
      <c r="A744" s="99"/>
      <c r="B744" s="99"/>
      <c r="C744" s="99"/>
      <c r="D744" s="99"/>
      <c r="E744" s="99"/>
      <c r="F744" s="99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  <c r="Y744" s="99"/>
      <c r="Z744" s="99"/>
      <c r="AA744" s="99"/>
    </row>
    <row r="745" ht="15.75" customHeight="1">
      <c r="A745" s="99"/>
      <c r="B745" s="99"/>
      <c r="C745" s="99"/>
      <c r="D745" s="99"/>
      <c r="E745" s="99"/>
      <c r="F745" s="99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99"/>
      <c r="Z745" s="99"/>
      <c r="AA745" s="99"/>
    </row>
    <row r="746" ht="15.75" customHeight="1">
      <c r="A746" s="99"/>
      <c r="B746" s="99"/>
      <c r="C746" s="99"/>
      <c r="D746" s="99"/>
      <c r="E746" s="99"/>
      <c r="F746" s="99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  <c r="Y746" s="99"/>
      <c r="Z746" s="99"/>
      <c r="AA746" s="99"/>
    </row>
    <row r="747" ht="15.75" customHeight="1">
      <c r="A747" s="99"/>
      <c r="B747" s="99"/>
      <c r="C747" s="99"/>
      <c r="D747" s="99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  <c r="Z747" s="99"/>
      <c r="AA747" s="99"/>
    </row>
    <row r="748" ht="15.75" customHeight="1">
      <c r="A748" s="99"/>
      <c r="B748" s="99"/>
      <c r="C748" s="99"/>
      <c r="D748" s="99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99"/>
      <c r="Z748" s="99"/>
      <c r="AA748" s="99"/>
    </row>
    <row r="749" ht="15.75" customHeight="1">
      <c r="A749" s="99"/>
      <c r="B749" s="99"/>
      <c r="C749" s="99"/>
      <c r="D749" s="99"/>
      <c r="E749" s="99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  <c r="AA749" s="99"/>
    </row>
    <row r="750" ht="15.75" customHeight="1">
      <c r="A750" s="99"/>
      <c r="B750" s="99"/>
      <c r="C750" s="99"/>
      <c r="D750" s="99"/>
      <c r="E750" s="99"/>
      <c r="F750" s="99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  <c r="Y750" s="99"/>
      <c r="Z750" s="99"/>
      <c r="AA750" s="99"/>
    </row>
    <row r="751" ht="15.75" customHeight="1">
      <c r="A751" s="99"/>
      <c r="B751" s="99"/>
      <c r="C751" s="99"/>
      <c r="D751" s="99"/>
      <c r="E751" s="99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  <c r="AA751" s="99"/>
    </row>
    <row r="752" ht="15.75" customHeight="1">
      <c r="A752" s="99"/>
      <c r="B752" s="99"/>
      <c r="C752" s="99"/>
      <c r="D752" s="99"/>
      <c r="E752" s="99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  <c r="AA752" s="99"/>
    </row>
    <row r="753" ht="15.75" customHeight="1">
      <c r="A753" s="99"/>
      <c r="B753" s="99"/>
      <c r="C753" s="99"/>
      <c r="D753" s="99"/>
      <c r="E753" s="99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99"/>
      <c r="Z753" s="99"/>
      <c r="AA753" s="99"/>
    </row>
    <row r="754" ht="15.75" customHeight="1">
      <c r="A754" s="99"/>
      <c r="B754" s="99"/>
      <c r="C754" s="99"/>
      <c r="D754" s="99"/>
      <c r="E754" s="99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  <c r="Y754" s="99"/>
      <c r="Z754" s="99"/>
      <c r="AA754" s="99"/>
    </row>
    <row r="755" ht="15.75" customHeight="1">
      <c r="A755" s="99"/>
      <c r="B755" s="99"/>
      <c r="C755" s="99"/>
      <c r="D755" s="99"/>
      <c r="E755" s="99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  <c r="AA755" s="99"/>
    </row>
    <row r="756" ht="15.75" customHeight="1">
      <c r="A756" s="99"/>
      <c r="B756" s="99"/>
      <c r="C756" s="99"/>
      <c r="D756" s="99"/>
      <c r="E756" s="99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  <c r="AA756" s="99"/>
    </row>
    <row r="757" ht="15.75" customHeight="1">
      <c r="A757" s="99"/>
      <c r="B757" s="99"/>
      <c r="C757" s="99"/>
      <c r="D757" s="99"/>
      <c r="E757" s="99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  <c r="AA757" s="99"/>
    </row>
    <row r="758" ht="15.75" customHeight="1">
      <c r="A758" s="99"/>
      <c r="B758" s="99"/>
      <c r="C758" s="99"/>
      <c r="D758" s="99"/>
      <c r="E758" s="99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  <c r="AA758" s="99"/>
    </row>
    <row r="759" ht="15.75" customHeight="1">
      <c r="A759" s="99"/>
      <c r="B759" s="99"/>
      <c r="C759" s="99"/>
      <c r="D759" s="99"/>
      <c r="E759" s="99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  <c r="AA759" s="99"/>
    </row>
    <row r="760" ht="15.75" customHeight="1">
      <c r="A760" s="99"/>
      <c r="B760" s="99"/>
      <c r="C760" s="99"/>
      <c r="D760" s="99"/>
      <c r="E760" s="99"/>
      <c r="F760" s="99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  <c r="AA760" s="99"/>
    </row>
    <row r="761" ht="15.75" customHeight="1">
      <c r="A761" s="99"/>
      <c r="B761" s="99"/>
      <c r="C761" s="99"/>
      <c r="D761" s="99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  <c r="AA761" s="99"/>
    </row>
    <row r="762" ht="15.75" customHeight="1">
      <c r="A762" s="99"/>
      <c r="B762" s="99"/>
      <c r="C762" s="99"/>
      <c r="D762" s="99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99"/>
      <c r="Z762" s="99"/>
      <c r="AA762" s="99"/>
    </row>
    <row r="763" ht="15.75" customHeight="1">
      <c r="A763" s="99"/>
      <c r="B763" s="99"/>
      <c r="C763" s="99"/>
      <c r="D763" s="99"/>
      <c r="E763" s="99"/>
      <c r="F763" s="99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99"/>
      <c r="Z763" s="99"/>
      <c r="AA763" s="99"/>
    </row>
    <row r="764" ht="15.75" customHeight="1">
      <c r="A764" s="99"/>
      <c r="B764" s="99"/>
      <c r="C764" s="99"/>
      <c r="D764" s="99"/>
      <c r="E764" s="99"/>
      <c r="F764" s="99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99"/>
      <c r="Z764" s="99"/>
      <c r="AA764" s="99"/>
    </row>
    <row r="765" ht="15.75" customHeight="1">
      <c r="A765" s="99"/>
      <c r="B765" s="99"/>
      <c r="C765" s="99"/>
      <c r="D765" s="99"/>
      <c r="E765" s="99"/>
      <c r="F765" s="99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  <c r="Z765" s="99"/>
      <c r="AA765" s="99"/>
    </row>
    <row r="766" ht="15.75" customHeight="1">
      <c r="A766" s="99"/>
      <c r="B766" s="99"/>
      <c r="C766" s="99"/>
      <c r="D766" s="99"/>
      <c r="E766" s="99"/>
      <c r="F766" s="99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99"/>
      <c r="Z766" s="99"/>
      <c r="AA766" s="99"/>
    </row>
    <row r="767" ht="15.75" customHeight="1">
      <c r="A767" s="99"/>
      <c r="B767" s="99"/>
      <c r="C767" s="99"/>
      <c r="D767" s="99"/>
      <c r="E767" s="99"/>
      <c r="F767" s="99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99"/>
      <c r="Z767" s="99"/>
      <c r="AA767" s="99"/>
    </row>
    <row r="768" ht="15.75" customHeight="1">
      <c r="A768" s="99"/>
      <c r="B768" s="99"/>
      <c r="C768" s="99"/>
      <c r="D768" s="99"/>
      <c r="E768" s="99"/>
      <c r="F768" s="99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99"/>
      <c r="Z768" s="99"/>
      <c r="AA768" s="99"/>
    </row>
    <row r="769" ht="15.75" customHeight="1">
      <c r="A769" s="99"/>
      <c r="B769" s="99"/>
      <c r="C769" s="99"/>
      <c r="D769" s="99"/>
      <c r="E769" s="99"/>
      <c r="F769" s="99"/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99"/>
      <c r="Z769" s="99"/>
      <c r="AA769" s="99"/>
    </row>
    <row r="770" ht="15.75" customHeight="1">
      <c r="A770" s="99"/>
      <c r="B770" s="99"/>
      <c r="C770" s="99"/>
      <c r="D770" s="99"/>
      <c r="E770" s="99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99"/>
      <c r="Z770" s="99"/>
      <c r="AA770" s="99"/>
    </row>
    <row r="771" ht="15.75" customHeight="1">
      <c r="A771" s="99"/>
      <c r="B771" s="99"/>
      <c r="C771" s="99"/>
      <c r="D771" s="99"/>
      <c r="E771" s="99"/>
      <c r="F771" s="99"/>
      <c r="G771" s="99"/>
      <c r="H771" s="99"/>
      <c r="I771" s="99"/>
      <c r="J771" s="99"/>
      <c r="K771" s="99"/>
      <c r="L771" s="99"/>
      <c r="M771" s="99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  <c r="Y771" s="99"/>
      <c r="Z771" s="99"/>
      <c r="AA771" s="99"/>
    </row>
    <row r="772" ht="15.75" customHeight="1">
      <c r="A772" s="99"/>
      <c r="B772" s="99"/>
      <c r="C772" s="99"/>
      <c r="D772" s="99"/>
      <c r="E772" s="99"/>
      <c r="F772" s="99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  <c r="Y772" s="99"/>
      <c r="Z772" s="99"/>
      <c r="AA772" s="99"/>
    </row>
    <row r="773" ht="15.75" customHeight="1">
      <c r="A773" s="99"/>
      <c r="B773" s="99"/>
      <c r="C773" s="99"/>
      <c r="D773" s="99"/>
      <c r="E773" s="99"/>
      <c r="F773" s="99"/>
      <c r="G773" s="99"/>
      <c r="H773" s="99"/>
      <c r="I773" s="99"/>
      <c r="J773" s="99"/>
      <c r="K773" s="99"/>
      <c r="L773" s="99"/>
      <c r="M773" s="99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  <c r="Y773" s="99"/>
      <c r="Z773" s="99"/>
      <c r="AA773" s="99"/>
    </row>
    <row r="774" ht="15.75" customHeight="1">
      <c r="A774" s="99"/>
      <c r="B774" s="99"/>
      <c r="C774" s="99"/>
      <c r="D774" s="99"/>
      <c r="E774" s="99"/>
      <c r="F774" s="99"/>
      <c r="G774" s="99"/>
      <c r="H774" s="99"/>
      <c r="I774" s="99"/>
      <c r="J774" s="99"/>
      <c r="K774" s="99"/>
      <c r="L774" s="99"/>
      <c r="M774" s="99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  <c r="Y774" s="99"/>
      <c r="Z774" s="99"/>
      <c r="AA774" s="99"/>
    </row>
    <row r="775" ht="15.75" customHeight="1">
      <c r="A775" s="99"/>
      <c r="B775" s="99"/>
      <c r="C775" s="99"/>
      <c r="D775" s="99"/>
      <c r="E775" s="99"/>
      <c r="F775" s="99"/>
      <c r="G775" s="99"/>
      <c r="H775" s="99"/>
      <c r="I775" s="99"/>
      <c r="J775" s="99"/>
      <c r="K775" s="99"/>
      <c r="L775" s="99"/>
      <c r="M775" s="99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  <c r="Y775" s="99"/>
      <c r="Z775" s="99"/>
      <c r="AA775" s="99"/>
    </row>
    <row r="776" ht="15.75" customHeight="1">
      <c r="A776" s="99"/>
      <c r="B776" s="99"/>
      <c r="C776" s="99"/>
      <c r="D776" s="99"/>
      <c r="E776" s="99"/>
      <c r="F776" s="99"/>
      <c r="G776" s="99"/>
      <c r="H776" s="99"/>
      <c r="I776" s="99"/>
      <c r="J776" s="99"/>
      <c r="K776" s="99"/>
      <c r="L776" s="99"/>
      <c r="M776" s="99"/>
      <c r="N776" s="99"/>
      <c r="O776" s="99"/>
      <c r="P776" s="99"/>
      <c r="Q776" s="99"/>
      <c r="R776" s="99"/>
      <c r="S776" s="99"/>
      <c r="T776" s="99"/>
      <c r="U776" s="99"/>
      <c r="V776" s="99"/>
      <c r="W776" s="99"/>
      <c r="X776" s="99"/>
      <c r="Y776" s="99"/>
      <c r="Z776" s="99"/>
      <c r="AA776" s="99"/>
    </row>
    <row r="777" ht="15.75" customHeight="1">
      <c r="A777" s="99"/>
      <c r="B777" s="99"/>
      <c r="C777" s="99"/>
      <c r="D777" s="99"/>
      <c r="E777" s="99"/>
      <c r="F777" s="99"/>
      <c r="G777" s="99"/>
      <c r="H777" s="99"/>
      <c r="I777" s="99"/>
      <c r="J777" s="99"/>
      <c r="K777" s="99"/>
      <c r="L777" s="99"/>
      <c r="M777" s="99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  <c r="Y777" s="99"/>
      <c r="Z777" s="99"/>
      <c r="AA777" s="99"/>
    </row>
    <row r="778" ht="15.75" customHeight="1">
      <c r="A778" s="99"/>
      <c r="B778" s="99"/>
      <c r="C778" s="99"/>
      <c r="D778" s="99"/>
      <c r="E778" s="99"/>
      <c r="F778" s="99"/>
      <c r="G778" s="99"/>
      <c r="H778" s="99"/>
      <c r="I778" s="99"/>
      <c r="J778" s="99"/>
      <c r="K778" s="99"/>
      <c r="L778" s="99"/>
      <c r="M778" s="99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  <c r="Y778" s="99"/>
      <c r="Z778" s="99"/>
      <c r="AA778" s="99"/>
    </row>
    <row r="779" ht="15.75" customHeight="1">
      <c r="A779" s="99"/>
      <c r="B779" s="99"/>
      <c r="C779" s="99"/>
      <c r="D779" s="99"/>
      <c r="E779" s="99"/>
      <c r="F779" s="99"/>
      <c r="G779" s="99"/>
      <c r="H779" s="99"/>
      <c r="I779" s="99"/>
      <c r="J779" s="99"/>
      <c r="K779" s="99"/>
      <c r="L779" s="99"/>
      <c r="M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  <c r="Y779" s="99"/>
      <c r="Z779" s="99"/>
      <c r="AA779" s="99"/>
    </row>
    <row r="780" ht="15.75" customHeight="1">
      <c r="A780" s="99"/>
      <c r="B780" s="99"/>
      <c r="C780" s="99"/>
      <c r="D780" s="99"/>
      <c r="E780" s="99"/>
      <c r="F780" s="99"/>
      <c r="G780" s="99"/>
      <c r="H780" s="99"/>
      <c r="I780" s="99"/>
      <c r="J780" s="99"/>
      <c r="K780" s="99"/>
      <c r="L780" s="99"/>
      <c r="M780" s="99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  <c r="Y780" s="99"/>
      <c r="Z780" s="99"/>
      <c r="AA780" s="99"/>
    </row>
    <row r="781" ht="15.75" customHeight="1">
      <c r="A781" s="99"/>
      <c r="B781" s="99"/>
      <c r="C781" s="99"/>
      <c r="D781" s="99"/>
      <c r="E781" s="99"/>
      <c r="F781" s="99"/>
      <c r="G781" s="99"/>
      <c r="H781" s="99"/>
      <c r="I781" s="99"/>
      <c r="J781" s="99"/>
      <c r="K781" s="99"/>
      <c r="L781" s="99"/>
      <c r="M781" s="99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  <c r="Y781" s="99"/>
      <c r="Z781" s="99"/>
      <c r="AA781" s="99"/>
    </row>
    <row r="782" ht="15.75" customHeight="1">
      <c r="A782" s="99"/>
      <c r="B782" s="99"/>
      <c r="C782" s="99"/>
      <c r="D782" s="99"/>
      <c r="E782" s="99"/>
      <c r="F782" s="99"/>
      <c r="G782" s="99"/>
      <c r="H782" s="99"/>
      <c r="I782" s="99"/>
      <c r="J782" s="99"/>
      <c r="K782" s="99"/>
      <c r="L782" s="99"/>
      <c r="M782" s="99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  <c r="Y782" s="99"/>
      <c r="Z782" s="99"/>
      <c r="AA782" s="99"/>
    </row>
    <row r="783" ht="15.75" customHeight="1">
      <c r="A783" s="99"/>
      <c r="B783" s="99"/>
      <c r="C783" s="99"/>
      <c r="D783" s="99"/>
      <c r="E783" s="99"/>
      <c r="F783" s="99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99"/>
      <c r="Z783" s="99"/>
      <c r="AA783" s="99"/>
    </row>
    <row r="784" ht="15.75" customHeight="1">
      <c r="A784" s="99"/>
      <c r="B784" s="99"/>
      <c r="C784" s="99"/>
      <c r="D784" s="99"/>
      <c r="E784" s="99"/>
      <c r="F784" s="99"/>
      <c r="G784" s="99"/>
      <c r="H784" s="99"/>
      <c r="I784" s="99"/>
      <c r="J784" s="99"/>
      <c r="K784" s="99"/>
      <c r="L784" s="99"/>
      <c r="M784" s="99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  <c r="Y784" s="99"/>
      <c r="Z784" s="99"/>
      <c r="AA784" s="99"/>
    </row>
    <row r="785" ht="15.75" customHeight="1">
      <c r="A785" s="99"/>
      <c r="B785" s="99"/>
      <c r="C785" s="99"/>
      <c r="D785" s="99"/>
      <c r="E785" s="99"/>
      <c r="F785" s="99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  <c r="Y785" s="99"/>
      <c r="Z785" s="99"/>
      <c r="AA785" s="99"/>
    </row>
    <row r="786" ht="15.75" customHeight="1">
      <c r="A786" s="99"/>
      <c r="B786" s="99"/>
      <c r="C786" s="99"/>
      <c r="D786" s="99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  <c r="Y786" s="99"/>
      <c r="Z786" s="99"/>
      <c r="AA786" s="99"/>
    </row>
    <row r="787" ht="15.75" customHeight="1">
      <c r="A787" s="99"/>
      <c r="B787" s="99"/>
      <c r="C787" s="99"/>
      <c r="D787" s="99"/>
      <c r="E787" s="99"/>
      <c r="F787" s="99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  <c r="Y787" s="99"/>
      <c r="Z787" s="99"/>
      <c r="AA787" s="99"/>
    </row>
    <row r="788" ht="15.75" customHeight="1">
      <c r="A788" s="99"/>
      <c r="B788" s="99"/>
      <c r="C788" s="99"/>
      <c r="D788" s="99"/>
      <c r="E788" s="99"/>
      <c r="F788" s="99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99"/>
      <c r="Z788" s="99"/>
      <c r="AA788" s="99"/>
    </row>
    <row r="789" ht="15.75" customHeight="1">
      <c r="A789" s="99"/>
      <c r="B789" s="99"/>
      <c r="C789" s="99"/>
      <c r="D789" s="99"/>
      <c r="E789" s="99"/>
      <c r="F789" s="99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  <c r="Y789" s="99"/>
      <c r="Z789" s="99"/>
      <c r="AA789" s="99"/>
    </row>
    <row r="790" ht="15.75" customHeight="1">
      <c r="A790" s="99"/>
      <c r="B790" s="99"/>
      <c r="C790" s="99"/>
      <c r="D790" s="99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99"/>
      <c r="Z790" s="99"/>
      <c r="AA790" s="99"/>
    </row>
    <row r="791" ht="15.75" customHeight="1">
      <c r="A791" s="99"/>
      <c r="B791" s="99"/>
      <c r="C791" s="99"/>
      <c r="D791" s="99"/>
      <c r="E791" s="99"/>
      <c r="F791" s="99"/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  <c r="Y791" s="99"/>
      <c r="Z791" s="99"/>
      <c r="AA791" s="99"/>
    </row>
    <row r="792" ht="15.75" customHeight="1">
      <c r="A792" s="99"/>
      <c r="B792" s="99"/>
      <c r="C792" s="99"/>
      <c r="D792" s="99"/>
      <c r="E792" s="99"/>
      <c r="F792" s="99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99"/>
      <c r="Z792" s="99"/>
      <c r="AA792" s="99"/>
    </row>
    <row r="793" ht="15.75" customHeight="1">
      <c r="A793" s="99"/>
      <c r="B793" s="99"/>
      <c r="C793" s="99"/>
      <c r="D793" s="99"/>
      <c r="E793" s="99"/>
      <c r="F793" s="99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99"/>
      <c r="Z793" s="99"/>
      <c r="AA793" s="99"/>
    </row>
    <row r="794" ht="15.75" customHeight="1">
      <c r="A794" s="99"/>
      <c r="B794" s="99"/>
      <c r="C794" s="99"/>
      <c r="D794" s="99"/>
      <c r="E794" s="99"/>
      <c r="F794" s="99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  <c r="Y794" s="99"/>
      <c r="Z794" s="99"/>
      <c r="AA794" s="99"/>
    </row>
    <row r="795" ht="15.75" customHeight="1">
      <c r="A795" s="99"/>
      <c r="B795" s="99"/>
      <c r="C795" s="99"/>
      <c r="D795" s="99"/>
      <c r="E795" s="99"/>
      <c r="F795" s="99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  <c r="Y795" s="99"/>
      <c r="Z795" s="99"/>
      <c r="AA795" s="99"/>
    </row>
    <row r="796" ht="15.75" customHeight="1">
      <c r="A796" s="99"/>
      <c r="B796" s="99"/>
      <c r="C796" s="99"/>
      <c r="D796" s="99"/>
      <c r="E796" s="99"/>
      <c r="F796" s="99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99"/>
      <c r="Z796" s="99"/>
      <c r="AA796" s="99"/>
    </row>
    <row r="797" ht="15.75" customHeight="1">
      <c r="A797" s="99"/>
      <c r="B797" s="99"/>
      <c r="C797" s="99"/>
      <c r="D797" s="99"/>
      <c r="E797" s="99"/>
      <c r="F797" s="99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  <c r="AA797" s="99"/>
    </row>
    <row r="798" ht="15.75" customHeight="1">
      <c r="A798" s="99"/>
      <c r="B798" s="99"/>
      <c r="C798" s="99"/>
      <c r="D798" s="99"/>
      <c r="E798" s="99"/>
      <c r="F798" s="99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99"/>
      <c r="Z798" s="99"/>
      <c r="AA798" s="99"/>
    </row>
    <row r="799" ht="15.75" customHeight="1">
      <c r="A799" s="99"/>
      <c r="B799" s="99"/>
      <c r="C799" s="99"/>
      <c r="D799" s="99"/>
      <c r="E799" s="99"/>
      <c r="F799" s="99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  <c r="Y799" s="99"/>
      <c r="Z799" s="99"/>
      <c r="AA799" s="99"/>
    </row>
    <row r="800" ht="15.75" customHeight="1">
      <c r="A800" s="99"/>
      <c r="B800" s="99"/>
      <c r="C800" s="99"/>
      <c r="D800" s="99"/>
      <c r="E800" s="99"/>
      <c r="F800" s="99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99"/>
      <c r="Z800" s="99"/>
      <c r="AA800" s="99"/>
    </row>
    <row r="801" ht="15.75" customHeight="1">
      <c r="A801" s="99"/>
      <c r="B801" s="99"/>
      <c r="C801" s="99"/>
      <c r="D801" s="99"/>
      <c r="E801" s="99"/>
      <c r="F801" s="99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99"/>
      <c r="Z801" s="99"/>
      <c r="AA801" s="99"/>
    </row>
    <row r="802" ht="15.75" customHeight="1">
      <c r="A802" s="99"/>
      <c r="B802" s="99"/>
      <c r="C802" s="99"/>
      <c r="D802" s="99"/>
      <c r="E802" s="99"/>
      <c r="F802" s="99"/>
      <c r="G802" s="99"/>
      <c r="H802" s="99"/>
      <c r="I802" s="99"/>
      <c r="J802" s="99"/>
      <c r="K802" s="99"/>
      <c r="L802" s="99"/>
      <c r="M802" s="99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  <c r="Y802" s="99"/>
      <c r="Z802" s="99"/>
      <c r="AA802" s="99"/>
    </row>
    <row r="803" ht="15.75" customHeight="1">
      <c r="A803" s="99"/>
      <c r="B803" s="99"/>
      <c r="C803" s="99"/>
      <c r="D803" s="99"/>
      <c r="E803" s="99"/>
      <c r="F803" s="99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99"/>
      <c r="Z803" s="99"/>
      <c r="AA803" s="99"/>
    </row>
    <row r="804" ht="15.75" customHeight="1">
      <c r="A804" s="99"/>
      <c r="B804" s="99"/>
      <c r="C804" s="99"/>
      <c r="D804" s="99"/>
      <c r="E804" s="99"/>
      <c r="F804" s="99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99"/>
      <c r="Z804" s="99"/>
      <c r="AA804" s="99"/>
    </row>
    <row r="805" ht="15.75" customHeight="1">
      <c r="A805" s="99"/>
      <c r="B805" s="99"/>
      <c r="C805" s="99"/>
      <c r="D805" s="99"/>
      <c r="E805" s="99"/>
      <c r="F805" s="99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99"/>
      <c r="Z805" s="99"/>
      <c r="AA805" s="99"/>
    </row>
    <row r="806" ht="15.75" customHeight="1">
      <c r="A806" s="99"/>
      <c r="B806" s="99"/>
      <c r="C806" s="99"/>
      <c r="D806" s="99"/>
      <c r="E806" s="99"/>
      <c r="F806" s="99"/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  <c r="AA806" s="99"/>
    </row>
    <row r="807" ht="15.75" customHeight="1">
      <c r="A807" s="99"/>
      <c r="B807" s="99"/>
      <c r="C807" s="99"/>
      <c r="D807" s="99"/>
      <c r="E807" s="99"/>
      <c r="F807" s="99"/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99"/>
      <c r="Z807" s="99"/>
      <c r="AA807" s="99"/>
    </row>
    <row r="808" ht="15.75" customHeight="1">
      <c r="A808" s="99"/>
      <c r="B808" s="99"/>
      <c r="C808" s="99"/>
      <c r="D808" s="99"/>
      <c r="E808" s="99"/>
      <c r="F808" s="99"/>
      <c r="G808" s="99"/>
      <c r="H808" s="99"/>
      <c r="I808" s="99"/>
      <c r="J808" s="99"/>
      <c r="K808" s="99"/>
      <c r="L808" s="99"/>
      <c r="M808" s="99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X808" s="99"/>
      <c r="Y808" s="99"/>
      <c r="Z808" s="99"/>
      <c r="AA808" s="99"/>
    </row>
    <row r="809" ht="15.75" customHeight="1">
      <c r="A809" s="99"/>
      <c r="B809" s="99"/>
      <c r="C809" s="99"/>
      <c r="D809" s="99"/>
      <c r="E809" s="99"/>
      <c r="F809" s="99"/>
      <c r="G809" s="99"/>
      <c r="H809" s="99"/>
      <c r="I809" s="99"/>
      <c r="J809" s="99"/>
      <c r="K809" s="99"/>
      <c r="L809" s="99"/>
      <c r="M809" s="99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  <c r="Y809" s="99"/>
      <c r="Z809" s="99"/>
      <c r="AA809" s="99"/>
    </row>
    <row r="810" ht="15.75" customHeight="1">
      <c r="A810" s="99"/>
      <c r="B810" s="99"/>
      <c r="C810" s="99"/>
      <c r="D810" s="99"/>
      <c r="E810" s="99"/>
      <c r="F810" s="99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  <c r="Y810" s="99"/>
      <c r="Z810" s="99"/>
      <c r="AA810" s="99"/>
    </row>
    <row r="811" ht="15.75" customHeight="1">
      <c r="A811" s="99"/>
      <c r="B811" s="99"/>
      <c r="C811" s="99"/>
      <c r="D811" s="99"/>
      <c r="E811" s="99"/>
      <c r="F811" s="99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  <c r="Y811" s="99"/>
      <c r="Z811" s="99"/>
      <c r="AA811" s="99"/>
    </row>
    <row r="812" ht="15.75" customHeight="1">
      <c r="A812" s="99"/>
      <c r="B812" s="99"/>
      <c r="C812" s="99"/>
      <c r="D812" s="99"/>
      <c r="E812" s="99"/>
      <c r="F812" s="99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  <c r="Y812" s="99"/>
      <c r="Z812" s="99"/>
      <c r="AA812" s="99"/>
    </row>
    <row r="813" ht="15.75" customHeight="1">
      <c r="A813" s="99"/>
      <c r="B813" s="99"/>
      <c r="C813" s="99"/>
      <c r="D813" s="99"/>
      <c r="E813" s="99"/>
      <c r="F813" s="99"/>
      <c r="G813" s="99"/>
      <c r="H813" s="99"/>
      <c r="I813" s="99"/>
      <c r="J813" s="99"/>
      <c r="K813" s="99"/>
      <c r="L813" s="99"/>
      <c r="M813" s="99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  <c r="Y813" s="99"/>
      <c r="Z813" s="99"/>
      <c r="AA813" s="99"/>
    </row>
    <row r="814" ht="15.75" customHeight="1">
      <c r="A814" s="99"/>
      <c r="B814" s="99"/>
      <c r="C814" s="99"/>
      <c r="D814" s="99"/>
      <c r="E814" s="99"/>
      <c r="F814" s="99"/>
      <c r="G814" s="99"/>
      <c r="H814" s="99"/>
      <c r="I814" s="99"/>
      <c r="J814" s="99"/>
      <c r="K814" s="99"/>
      <c r="L814" s="99"/>
      <c r="M814" s="99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X814" s="99"/>
      <c r="Y814" s="99"/>
      <c r="Z814" s="99"/>
      <c r="AA814" s="99"/>
    </row>
    <row r="815" ht="15.75" customHeight="1">
      <c r="A815" s="99"/>
      <c r="B815" s="99"/>
      <c r="C815" s="99"/>
      <c r="D815" s="99"/>
      <c r="E815" s="99"/>
      <c r="F815" s="99"/>
      <c r="G815" s="99"/>
      <c r="H815" s="99"/>
      <c r="I815" s="99"/>
      <c r="J815" s="99"/>
      <c r="K815" s="99"/>
      <c r="L815" s="99"/>
      <c r="M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  <c r="Y815" s="99"/>
      <c r="Z815" s="99"/>
      <c r="AA815" s="99"/>
    </row>
    <row r="816" ht="15.75" customHeight="1">
      <c r="A816" s="99"/>
      <c r="B816" s="99"/>
      <c r="C816" s="99"/>
      <c r="D816" s="99"/>
      <c r="E816" s="99"/>
      <c r="F816" s="99"/>
      <c r="G816" s="99"/>
      <c r="H816" s="99"/>
      <c r="I816" s="99"/>
      <c r="J816" s="99"/>
      <c r="K816" s="99"/>
      <c r="L816" s="99"/>
      <c r="M816" s="99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  <c r="Y816" s="99"/>
      <c r="Z816" s="99"/>
      <c r="AA816" s="99"/>
    </row>
    <row r="817" ht="15.75" customHeight="1">
      <c r="A817" s="99"/>
      <c r="B817" s="99"/>
      <c r="C817" s="99"/>
      <c r="D817" s="99"/>
      <c r="E817" s="99"/>
      <c r="F817" s="99"/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  <c r="Y817" s="99"/>
      <c r="Z817" s="99"/>
      <c r="AA817" s="99"/>
    </row>
    <row r="818" ht="15.75" customHeight="1">
      <c r="A818" s="99"/>
      <c r="B818" s="99"/>
      <c r="C818" s="99"/>
      <c r="D818" s="99"/>
      <c r="E818" s="99"/>
      <c r="F818" s="99"/>
      <c r="G818" s="99"/>
      <c r="H818" s="99"/>
      <c r="I818" s="99"/>
      <c r="J818" s="99"/>
      <c r="K818" s="99"/>
      <c r="L818" s="99"/>
      <c r="M818" s="99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X818" s="99"/>
      <c r="Y818" s="99"/>
      <c r="Z818" s="99"/>
      <c r="AA818" s="99"/>
    </row>
    <row r="819" ht="15.75" customHeight="1">
      <c r="A819" s="99"/>
      <c r="B819" s="99"/>
      <c r="C819" s="99"/>
      <c r="D819" s="99"/>
      <c r="E819" s="99"/>
      <c r="F819" s="99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99"/>
      <c r="Z819" s="99"/>
      <c r="AA819" s="99"/>
    </row>
    <row r="820" ht="15.75" customHeight="1">
      <c r="A820" s="99"/>
      <c r="B820" s="99"/>
      <c r="C820" s="99"/>
      <c r="D820" s="99"/>
      <c r="E820" s="99"/>
      <c r="F820" s="99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  <c r="Y820" s="99"/>
      <c r="Z820" s="99"/>
      <c r="AA820" s="99"/>
    </row>
    <row r="821" ht="15.75" customHeight="1">
      <c r="A821" s="99"/>
      <c r="B821" s="99"/>
      <c r="C821" s="99"/>
      <c r="D821" s="99"/>
      <c r="E821" s="99"/>
      <c r="F821" s="99"/>
      <c r="G821" s="99"/>
      <c r="H821" s="99"/>
      <c r="I821" s="99"/>
      <c r="J821" s="99"/>
      <c r="K821" s="99"/>
      <c r="L821" s="99"/>
      <c r="M821" s="99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  <c r="Y821" s="99"/>
      <c r="Z821" s="99"/>
      <c r="AA821" s="99"/>
    </row>
    <row r="822" ht="15.75" customHeight="1">
      <c r="A822" s="99"/>
      <c r="B822" s="99"/>
      <c r="C822" s="99"/>
      <c r="D822" s="99"/>
      <c r="E822" s="99"/>
      <c r="F822" s="99"/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X822" s="99"/>
      <c r="Y822" s="99"/>
      <c r="Z822" s="99"/>
      <c r="AA822" s="99"/>
    </row>
    <row r="823" ht="15.75" customHeight="1">
      <c r="A823" s="99"/>
      <c r="B823" s="99"/>
      <c r="C823" s="99"/>
      <c r="D823" s="99"/>
      <c r="E823" s="99"/>
      <c r="F823" s="99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99"/>
      <c r="Z823" s="99"/>
      <c r="AA823" s="99"/>
    </row>
    <row r="824" ht="15.75" customHeight="1">
      <c r="A824" s="99"/>
      <c r="B824" s="99"/>
      <c r="C824" s="99"/>
      <c r="D824" s="99"/>
      <c r="E824" s="99"/>
      <c r="F824" s="99"/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  <c r="Y824" s="99"/>
      <c r="Z824" s="99"/>
      <c r="AA824" s="99"/>
    </row>
    <row r="825" ht="15.75" customHeight="1">
      <c r="A825" s="99"/>
      <c r="B825" s="99"/>
      <c r="C825" s="99"/>
      <c r="D825" s="99"/>
      <c r="E825" s="99"/>
      <c r="F825" s="99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  <c r="Y825" s="99"/>
      <c r="Z825" s="99"/>
      <c r="AA825" s="99"/>
    </row>
    <row r="826" ht="15.75" customHeight="1">
      <c r="A826" s="99"/>
      <c r="B826" s="99"/>
      <c r="C826" s="99"/>
      <c r="D826" s="99"/>
      <c r="E826" s="99"/>
      <c r="F826" s="99"/>
      <c r="G826" s="99"/>
      <c r="H826" s="99"/>
      <c r="I826" s="99"/>
      <c r="J826" s="99"/>
      <c r="K826" s="99"/>
      <c r="L826" s="99"/>
      <c r="M826" s="99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  <c r="Y826" s="99"/>
      <c r="Z826" s="99"/>
      <c r="AA826" s="99"/>
    </row>
    <row r="827" ht="15.75" customHeight="1">
      <c r="A827" s="99"/>
      <c r="B827" s="99"/>
      <c r="C827" s="99"/>
      <c r="D827" s="99"/>
      <c r="E827" s="99"/>
      <c r="F827" s="99"/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  <c r="Y827" s="99"/>
      <c r="Z827" s="99"/>
      <c r="AA827" s="99"/>
    </row>
    <row r="828" ht="15.75" customHeight="1">
      <c r="A828" s="99"/>
      <c r="B828" s="99"/>
      <c r="C828" s="99"/>
      <c r="D828" s="99"/>
      <c r="E828" s="99"/>
      <c r="F828" s="99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  <c r="Y828" s="99"/>
      <c r="Z828" s="99"/>
      <c r="AA828" s="99"/>
    </row>
    <row r="829" ht="15.75" customHeight="1">
      <c r="A829" s="99"/>
      <c r="B829" s="99"/>
      <c r="C829" s="99"/>
      <c r="D829" s="99"/>
      <c r="E829" s="99"/>
      <c r="F829" s="99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  <c r="Y829" s="99"/>
      <c r="Z829" s="99"/>
      <c r="AA829" s="99"/>
    </row>
    <row r="830" ht="15.75" customHeight="1">
      <c r="A830" s="99"/>
      <c r="B830" s="99"/>
      <c r="C830" s="99"/>
      <c r="D830" s="99"/>
      <c r="E830" s="99"/>
      <c r="F830" s="99"/>
      <c r="G830" s="99"/>
      <c r="H830" s="99"/>
      <c r="I830" s="99"/>
      <c r="J830" s="99"/>
      <c r="K830" s="99"/>
      <c r="L830" s="99"/>
      <c r="M830" s="99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  <c r="Y830" s="99"/>
      <c r="Z830" s="99"/>
      <c r="AA830" s="99"/>
    </row>
    <row r="831" ht="15.75" customHeight="1">
      <c r="A831" s="99"/>
      <c r="B831" s="99"/>
      <c r="C831" s="99"/>
      <c r="D831" s="99"/>
      <c r="E831" s="99"/>
      <c r="F831" s="99"/>
      <c r="G831" s="99"/>
      <c r="H831" s="99"/>
      <c r="I831" s="99"/>
      <c r="J831" s="99"/>
      <c r="K831" s="99"/>
      <c r="L831" s="99"/>
      <c r="M831" s="99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  <c r="Y831" s="99"/>
      <c r="Z831" s="99"/>
      <c r="AA831" s="99"/>
    </row>
    <row r="832" ht="15.75" customHeight="1">
      <c r="A832" s="99"/>
      <c r="B832" s="99"/>
      <c r="C832" s="99"/>
      <c r="D832" s="99"/>
      <c r="E832" s="99"/>
      <c r="F832" s="99"/>
      <c r="G832" s="99"/>
      <c r="H832" s="99"/>
      <c r="I832" s="99"/>
      <c r="J832" s="99"/>
      <c r="K832" s="99"/>
      <c r="L832" s="99"/>
      <c r="M832" s="99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  <c r="Y832" s="99"/>
      <c r="Z832" s="99"/>
      <c r="AA832" s="99"/>
    </row>
    <row r="833" ht="15.75" customHeight="1">
      <c r="A833" s="99"/>
      <c r="B833" s="99"/>
      <c r="C833" s="99"/>
      <c r="D833" s="99"/>
      <c r="E833" s="99"/>
      <c r="F833" s="99"/>
      <c r="G833" s="99"/>
      <c r="H833" s="99"/>
      <c r="I833" s="99"/>
      <c r="J833" s="99"/>
      <c r="K833" s="99"/>
      <c r="L833" s="99"/>
      <c r="M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  <c r="Y833" s="99"/>
      <c r="Z833" s="99"/>
      <c r="AA833" s="99"/>
    </row>
    <row r="834" ht="15.75" customHeight="1">
      <c r="A834" s="99"/>
      <c r="B834" s="99"/>
      <c r="C834" s="99"/>
      <c r="D834" s="99"/>
      <c r="E834" s="99"/>
      <c r="F834" s="99"/>
      <c r="G834" s="99"/>
      <c r="H834" s="99"/>
      <c r="I834" s="99"/>
      <c r="J834" s="99"/>
      <c r="K834" s="99"/>
      <c r="L834" s="99"/>
      <c r="M834" s="99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  <c r="Y834" s="99"/>
      <c r="Z834" s="99"/>
      <c r="AA834" s="99"/>
    </row>
    <row r="835" ht="15.75" customHeight="1">
      <c r="A835" s="99"/>
      <c r="B835" s="99"/>
      <c r="C835" s="99"/>
      <c r="D835" s="99"/>
      <c r="E835" s="99"/>
      <c r="F835" s="99"/>
      <c r="G835" s="99"/>
      <c r="H835" s="99"/>
      <c r="I835" s="99"/>
      <c r="J835" s="99"/>
      <c r="K835" s="99"/>
      <c r="L835" s="99"/>
      <c r="M835" s="99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  <c r="Y835" s="99"/>
      <c r="Z835" s="99"/>
      <c r="AA835" s="99"/>
    </row>
    <row r="836" ht="15.75" customHeight="1">
      <c r="A836" s="99"/>
      <c r="B836" s="99"/>
      <c r="C836" s="99"/>
      <c r="D836" s="99"/>
      <c r="E836" s="99"/>
      <c r="F836" s="99"/>
      <c r="G836" s="99"/>
      <c r="H836" s="99"/>
      <c r="I836" s="99"/>
      <c r="J836" s="99"/>
      <c r="K836" s="99"/>
      <c r="L836" s="99"/>
      <c r="M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  <c r="Y836" s="99"/>
      <c r="Z836" s="99"/>
      <c r="AA836" s="99"/>
    </row>
    <row r="837" ht="15.75" customHeight="1">
      <c r="A837" s="99"/>
      <c r="B837" s="99"/>
      <c r="C837" s="99"/>
      <c r="D837" s="99"/>
      <c r="E837" s="99"/>
      <c r="F837" s="99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99"/>
      <c r="Z837" s="99"/>
      <c r="AA837" s="99"/>
    </row>
    <row r="838" ht="15.75" customHeight="1">
      <c r="A838" s="99"/>
      <c r="B838" s="99"/>
      <c r="C838" s="99"/>
      <c r="D838" s="99"/>
      <c r="E838" s="99"/>
      <c r="F838" s="99"/>
      <c r="G838" s="99"/>
      <c r="H838" s="99"/>
      <c r="I838" s="99"/>
      <c r="J838" s="99"/>
      <c r="K838" s="99"/>
      <c r="L838" s="99"/>
      <c r="M838" s="99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X838" s="99"/>
      <c r="Y838" s="99"/>
      <c r="Z838" s="99"/>
      <c r="AA838" s="99"/>
    </row>
    <row r="839" ht="15.75" customHeight="1">
      <c r="A839" s="99"/>
      <c r="B839" s="99"/>
      <c r="C839" s="99"/>
      <c r="D839" s="99"/>
      <c r="E839" s="99"/>
      <c r="F839" s="99"/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  <c r="Y839" s="99"/>
      <c r="Z839" s="99"/>
      <c r="AA839" s="99"/>
    </row>
    <row r="840" ht="15.75" customHeight="1">
      <c r="A840" s="99"/>
      <c r="B840" s="99"/>
      <c r="C840" s="99"/>
      <c r="D840" s="99"/>
      <c r="E840" s="99"/>
      <c r="F840" s="99"/>
      <c r="G840" s="99"/>
      <c r="H840" s="99"/>
      <c r="I840" s="99"/>
      <c r="J840" s="99"/>
      <c r="K840" s="99"/>
      <c r="L840" s="99"/>
      <c r="M840" s="99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  <c r="Y840" s="99"/>
      <c r="Z840" s="99"/>
      <c r="AA840" s="99"/>
    </row>
    <row r="841" ht="15.75" customHeight="1">
      <c r="A841" s="99"/>
      <c r="B841" s="99"/>
      <c r="C841" s="99"/>
      <c r="D841" s="99"/>
      <c r="E841" s="99"/>
      <c r="F841" s="99"/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  <c r="Y841" s="99"/>
      <c r="Z841" s="99"/>
      <c r="AA841" s="99"/>
    </row>
    <row r="842" ht="15.75" customHeight="1">
      <c r="A842" s="99"/>
      <c r="B842" s="99"/>
      <c r="C842" s="99"/>
      <c r="D842" s="99"/>
      <c r="E842" s="99"/>
      <c r="F842" s="99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  <c r="AA842" s="99"/>
    </row>
    <row r="843" ht="15.75" customHeight="1">
      <c r="A843" s="99"/>
      <c r="B843" s="99"/>
      <c r="C843" s="99"/>
      <c r="D843" s="99"/>
      <c r="E843" s="99"/>
      <c r="F843" s="99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  <c r="Y843" s="99"/>
      <c r="Z843" s="99"/>
      <c r="AA843" s="99"/>
    </row>
    <row r="844" ht="15.75" customHeight="1">
      <c r="A844" s="99"/>
      <c r="B844" s="99"/>
      <c r="C844" s="99"/>
      <c r="D844" s="99"/>
      <c r="E844" s="99"/>
      <c r="F844" s="99"/>
      <c r="G844" s="99"/>
      <c r="H844" s="99"/>
      <c r="I844" s="99"/>
      <c r="J844" s="99"/>
      <c r="K844" s="99"/>
      <c r="L844" s="99"/>
      <c r="M844" s="99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  <c r="Y844" s="99"/>
      <c r="Z844" s="99"/>
      <c r="AA844" s="99"/>
    </row>
    <row r="845" ht="15.75" customHeight="1">
      <c r="A845" s="99"/>
      <c r="B845" s="99"/>
      <c r="C845" s="99"/>
      <c r="D845" s="99"/>
      <c r="E845" s="99"/>
      <c r="F845" s="99"/>
      <c r="G845" s="99"/>
      <c r="H845" s="99"/>
      <c r="I845" s="99"/>
      <c r="J845" s="99"/>
      <c r="K845" s="99"/>
      <c r="L845" s="99"/>
      <c r="M845" s="99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  <c r="Y845" s="99"/>
      <c r="Z845" s="99"/>
      <c r="AA845" s="99"/>
    </row>
    <row r="846" ht="15.75" customHeight="1">
      <c r="A846" s="99"/>
      <c r="B846" s="99"/>
      <c r="C846" s="99"/>
      <c r="D846" s="99"/>
      <c r="E846" s="99"/>
      <c r="F846" s="99"/>
      <c r="G846" s="99"/>
      <c r="H846" s="99"/>
      <c r="I846" s="99"/>
      <c r="J846" s="99"/>
      <c r="K846" s="99"/>
      <c r="L846" s="99"/>
      <c r="M846" s="99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  <c r="Y846" s="99"/>
      <c r="Z846" s="99"/>
      <c r="AA846" s="99"/>
    </row>
    <row r="847" ht="15.75" customHeight="1">
      <c r="A847" s="99"/>
      <c r="B847" s="99"/>
      <c r="C847" s="99"/>
      <c r="D847" s="99"/>
      <c r="E847" s="99"/>
      <c r="F847" s="99"/>
      <c r="G847" s="99"/>
      <c r="H847" s="99"/>
      <c r="I847" s="99"/>
      <c r="J847" s="99"/>
      <c r="K847" s="99"/>
      <c r="L847" s="99"/>
      <c r="M847" s="99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  <c r="Y847" s="99"/>
      <c r="Z847" s="99"/>
      <c r="AA847" s="99"/>
    </row>
    <row r="848" ht="15.75" customHeight="1">
      <c r="A848" s="99"/>
      <c r="B848" s="99"/>
      <c r="C848" s="99"/>
      <c r="D848" s="99"/>
      <c r="E848" s="99"/>
      <c r="F848" s="99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  <c r="Y848" s="99"/>
      <c r="Z848" s="99"/>
      <c r="AA848" s="99"/>
    </row>
    <row r="849" ht="15.75" customHeight="1">
      <c r="A849" s="99"/>
      <c r="B849" s="99"/>
      <c r="C849" s="99"/>
      <c r="D849" s="99"/>
      <c r="E849" s="99"/>
      <c r="F849" s="99"/>
      <c r="G849" s="99"/>
      <c r="H849" s="99"/>
      <c r="I849" s="99"/>
      <c r="J849" s="99"/>
      <c r="K849" s="99"/>
      <c r="L849" s="99"/>
      <c r="M849" s="99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  <c r="Y849" s="99"/>
      <c r="Z849" s="99"/>
      <c r="AA849" s="99"/>
    </row>
    <row r="850" ht="15.75" customHeight="1">
      <c r="A850" s="99"/>
      <c r="B850" s="99"/>
      <c r="C850" s="99"/>
      <c r="D850" s="99"/>
      <c r="E850" s="99"/>
      <c r="F850" s="99"/>
      <c r="G850" s="99"/>
      <c r="H850" s="99"/>
      <c r="I850" s="99"/>
      <c r="J850" s="99"/>
      <c r="K850" s="99"/>
      <c r="L850" s="99"/>
      <c r="M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  <c r="Y850" s="99"/>
      <c r="Z850" s="99"/>
      <c r="AA850" s="99"/>
    </row>
    <row r="851" ht="15.75" customHeight="1">
      <c r="A851" s="99"/>
      <c r="B851" s="99"/>
      <c r="C851" s="99"/>
      <c r="D851" s="99"/>
      <c r="E851" s="99"/>
      <c r="F851" s="99"/>
      <c r="G851" s="99"/>
      <c r="H851" s="99"/>
      <c r="I851" s="99"/>
      <c r="J851" s="99"/>
      <c r="K851" s="99"/>
      <c r="L851" s="99"/>
      <c r="M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99"/>
      <c r="Z851" s="99"/>
      <c r="AA851" s="99"/>
    </row>
    <row r="852" ht="15.75" customHeight="1">
      <c r="A852" s="99"/>
      <c r="B852" s="99"/>
      <c r="C852" s="99"/>
      <c r="D852" s="99"/>
      <c r="E852" s="99"/>
      <c r="F852" s="99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99"/>
      <c r="Z852" s="99"/>
      <c r="AA852" s="99"/>
    </row>
    <row r="853" ht="15.75" customHeight="1">
      <c r="A853" s="99"/>
      <c r="B853" s="99"/>
      <c r="C853" s="99"/>
      <c r="D853" s="99"/>
      <c r="E853" s="99"/>
      <c r="F853" s="99"/>
      <c r="G853" s="99"/>
      <c r="H853" s="99"/>
      <c r="I853" s="99"/>
      <c r="J853" s="99"/>
      <c r="K853" s="99"/>
      <c r="L853" s="99"/>
      <c r="M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  <c r="Y853" s="99"/>
      <c r="Z853" s="99"/>
      <c r="AA853" s="99"/>
    </row>
    <row r="854" ht="15.75" customHeight="1">
      <c r="A854" s="99"/>
      <c r="B854" s="99"/>
      <c r="C854" s="99"/>
      <c r="D854" s="99"/>
      <c r="E854" s="99"/>
      <c r="F854" s="99"/>
      <c r="G854" s="99"/>
      <c r="H854" s="99"/>
      <c r="I854" s="99"/>
      <c r="J854" s="99"/>
      <c r="K854" s="99"/>
      <c r="L854" s="99"/>
      <c r="M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  <c r="Y854" s="99"/>
      <c r="Z854" s="99"/>
      <c r="AA854" s="99"/>
    </row>
    <row r="855" ht="15.75" customHeight="1">
      <c r="A855" s="99"/>
      <c r="B855" s="99"/>
      <c r="C855" s="99"/>
      <c r="D855" s="99"/>
      <c r="E855" s="99"/>
      <c r="F855" s="99"/>
      <c r="G855" s="99"/>
      <c r="H855" s="99"/>
      <c r="I855" s="99"/>
      <c r="J855" s="99"/>
      <c r="K855" s="99"/>
      <c r="L855" s="99"/>
      <c r="M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  <c r="Y855" s="99"/>
      <c r="Z855" s="99"/>
      <c r="AA855" s="99"/>
    </row>
    <row r="856" ht="15.75" customHeight="1">
      <c r="A856" s="99"/>
      <c r="B856" s="99"/>
      <c r="C856" s="99"/>
      <c r="D856" s="99"/>
      <c r="E856" s="99"/>
      <c r="F856" s="99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99"/>
      <c r="Z856" s="99"/>
      <c r="AA856" s="99"/>
    </row>
    <row r="857" ht="15.75" customHeight="1">
      <c r="A857" s="99"/>
      <c r="B857" s="99"/>
      <c r="C857" s="99"/>
      <c r="D857" s="99"/>
      <c r="E857" s="99"/>
      <c r="F857" s="99"/>
      <c r="G857" s="99"/>
      <c r="H857" s="99"/>
      <c r="I857" s="99"/>
      <c r="J857" s="99"/>
      <c r="K857" s="99"/>
      <c r="L857" s="99"/>
      <c r="M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  <c r="Y857" s="99"/>
      <c r="Z857" s="99"/>
      <c r="AA857" s="99"/>
    </row>
    <row r="858" ht="15.75" customHeight="1">
      <c r="A858" s="99"/>
      <c r="B858" s="99"/>
      <c r="C858" s="99"/>
      <c r="D858" s="99"/>
      <c r="E858" s="99"/>
      <c r="F858" s="99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99"/>
      <c r="Z858" s="99"/>
      <c r="AA858" s="99"/>
    </row>
    <row r="859" ht="15.75" customHeight="1">
      <c r="A859" s="99"/>
      <c r="B859" s="99"/>
      <c r="C859" s="99"/>
      <c r="D859" s="99"/>
      <c r="E859" s="99"/>
      <c r="F859" s="99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99"/>
      <c r="AA859" s="99"/>
    </row>
    <row r="860" ht="15.75" customHeight="1">
      <c r="A860" s="99"/>
      <c r="B860" s="99"/>
      <c r="C860" s="99"/>
      <c r="D860" s="99"/>
      <c r="E860" s="99"/>
      <c r="F860" s="99"/>
      <c r="G860" s="99"/>
      <c r="H860" s="99"/>
      <c r="I860" s="99"/>
      <c r="J860" s="99"/>
      <c r="K860" s="99"/>
      <c r="L860" s="99"/>
      <c r="M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  <c r="Y860" s="99"/>
      <c r="Z860" s="99"/>
      <c r="AA860" s="99"/>
    </row>
    <row r="861" ht="15.75" customHeight="1">
      <c r="A861" s="99"/>
      <c r="B861" s="99"/>
      <c r="C861" s="99"/>
      <c r="D861" s="99"/>
      <c r="E861" s="99"/>
      <c r="F861" s="99"/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99"/>
      <c r="Z861" s="99"/>
      <c r="AA861" s="99"/>
    </row>
    <row r="862" ht="15.75" customHeight="1">
      <c r="A862" s="99"/>
      <c r="B862" s="99"/>
      <c r="C862" s="99"/>
      <c r="D862" s="99"/>
      <c r="E862" s="99"/>
      <c r="F862" s="99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99"/>
      <c r="Z862" s="99"/>
      <c r="AA862" s="99"/>
    </row>
    <row r="863" ht="15.75" customHeight="1">
      <c r="A863" s="99"/>
      <c r="B863" s="99"/>
      <c r="C863" s="99"/>
      <c r="D863" s="99"/>
      <c r="E863" s="99"/>
      <c r="F863" s="99"/>
      <c r="G863" s="99"/>
      <c r="H863" s="99"/>
      <c r="I863" s="99"/>
      <c r="J863" s="99"/>
      <c r="K863" s="99"/>
      <c r="L863" s="99"/>
      <c r="M863" s="99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  <c r="Y863" s="99"/>
      <c r="Z863" s="99"/>
      <c r="AA863" s="99"/>
    </row>
    <row r="864" ht="15.75" customHeight="1">
      <c r="A864" s="99"/>
      <c r="B864" s="99"/>
      <c r="C864" s="99"/>
      <c r="D864" s="99"/>
      <c r="E864" s="99"/>
      <c r="F864" s="99"/>
      <c r="G864" s="99"/>
      <c r="H864" s="99"/>
      <c r="I864" s="99"/>
      <c r="J864" s="99"/>
      <c r="K864" s="99"/>
      <c r="L864" s="99"/>
      <c r="M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  <c r="Y864" s="99"/>
      <c r="Z864" s="99"/>
      <c r="AA864" s="99"/>
    </row>
    <row r="865" ht="15.75" customHeight="1">
      <c r="A865" s="99"/>
      <c r="B865" s="99"/>
      <c r="C865" s="99"/>
      <c r="D865" s="99"/>
      <c r="E865" s="99"/>
      <c r="F865" s="99"/>
      <c r="G865" s="99"/>
      <c r="H865" s="99"/>
      <c r="I865" s="99"/>
      <c r="J865" s="99"/>
      <c r="K865" s="99"/>
      <c r="L865" s="99"/>
      <c r="M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  <c r="Y865" s="99"/>
      <c r="Z865" s="99"/>
      <c r="AA865" s="99"/>
    </row>
    <row r="866" ht="15.75" customHeight="1">
      <c r="A866" s="99"/>
      <c r="B866" s="99"/>
      <c r="C866" s="99"/>
      <c r="D866" s="99"/>
      <c r="E866" s="99"/>
      <c r="F866" s="99"/>
      <c r="G866" s="99"/>
      <c r="H866" s="99"/>
      <c r="I866" s="99"/>
      <c r="J866" s="99"/>
      <c r="K866" s="99"/>
      <c r="L866" s="99"/>
      <c r="M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  <c r="Y866" s="99"/>
      <c r="Z866" s="99"/>
      <c r="AA866" s="99"/>
    </row>
    <row r="867" ht="15.75" customHeight="1">
      <c r="A867" s="99"/>
      <c r="B867" s="99"/>
      <c r="C867" s="99"/>
      <c r="D867" s="99"/>
      <c r="E867" s="99"/>
      <c r="F867" s="99"/>
      <c r="G867" s="99"/>
      <c r="H867" s="99"/>
      <c r="I867" s="99"/>
      <c r="J867" s="99"/>
      <c r="K867" s="99"/>
      <c r="L867" s="99"/>
      <c r="M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  <c r="Y867" s="99"/>
      <c r="Z867" s="99"/>
      <c r="AA867" s="99"/>
    </row>
    <row r="868" ht="15.75" customHeight="1">
      <c r="A868" s="99"/>
      <c r="B868" s="99"/>
      <c r="C868" s="99"/>
      <c r="D868" s="99"/>
      <c r="E868" s="99"/>
      <c r="F868" s="99"/>
      <c r="G868" s="99"/>
      <c r="H868" s="99"/>
      <c r="I868" s="99"/>
      <c r="J868" s="99"/>
      <c r="K868" s="99"/>
      <c r="L868" s="99"/>
      <c r="M868" s="99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  <c r="Y868" s="99"/>
      <c r="Z868" s="99"/>
      <c r="AA868" s="99"/>
    </row>
    <row r="869" ht="15.75" customHeight="1">
      <c r="A869" s="99"/>
      <c r="B869" s="99"/>
      <c r="C869" s="99"/>
      <c r="D869" s="99"/>
      <c r="E869" s="99"/>
      <c r="F869" s="99"/>
      <c r="G869" s="99"/>
      <c r="H869" s="99"/>
      <c r="I869" s="99"/>
      <c r="J869" s="99"/>
      <c r="K869" s="99"/>
      <c r="L869" s="99"/>
      <c r="M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99"/>
      <c r="Z869" s="99"/>
      <c r="AA869" s="99"/>
    </row>
    <row r="870" ht="15.75" customHeight="1">
      <c r="A870" s="99"/>
      <c r="B870" s="99"/>
      <c r="C870" s="99"/>
      <c r="D870" s="99"/>
      <c r="E870" s="99"/>
      <c r="F870" s="99"/>
      <c r="G870" s="99"/>
      <c r="H870" s="99"/>
      <c r="I870" s="99"/>
      <c r="J870" s="99"/>
      <c r="K870" s="99"/>
      <c r="L870" s="99"/>
      <c r="M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  <c r="Y870" s="99"/>
      <c r="Z870" s="99"/>
      <c r="AA870" s="99"/>
    </row>
    <row r="871" ht="15.75" customHeight="1">
      <c r="A871" s="99"/>
      <c r="B871" s="99"/>
      <c r="C871" s="99"/>
      <c r="D871" s="99"/>
      <c r="E871" s="99"/>
      <c r="F871" s="99"/>
      <c r="G871" s="99"/>
      <c r="H871" s="99"/>
      <c r="I871" s="99"/>
      <c r="J871" s="99"/>
      <c r="K871" s="99"/>
      <c r="L871" s="99"/>
      <c r="M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  <c r="Y871" s="99"/>
      <c r="Z871" s="99"/>
      <c r="AA871" s="99"/>
    </row>
    <row r="872" ht="15.75" customHeight="1">
      <c r="A872" s="99"/>
      <c r="B872" s="99"/>
      <c r="C872" s="99"/>
      <c r="D872" s="99"/>
      <c r="E872" s="99"/>
      <c r="F872" s="99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  <c r="Y872" s="99"/>
      <c r="Z872" s="99"/>
      <c r="AA872" s="99"/>
    </row>
    <row r="873" ht="15.75" customHeight="1">
      <c r="A873" s="99"/>
      <c r="B873" s="99"/>
      <c r="C873" s="99"/>
      <c r="D873" s="99"/>
      <c r="E873" s="99"/>
      <c r="F873" s="99"/>
      <c r="G873" s="99"/>
      <c r="H873" s="99"/>
      <c r="I873" s="99"/>
      <c r="J873" s="99"/>
      <c r="K873" s="99"/>
      <c r="L873" s="99"/>
      <c r="M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  <c r="Y873" s="99"/>
      <c r="Z873" s="99"/>
      <c r="AA873" s="99"/>
    </row>
    <row r="874" ht="15.75" customHeight="1">
      <c r="A874" s="99"/>
      <c r="B874" s="99"/>
      <c r="C874" s="99"/>
      <c r="D874" s="99"/>
      <c r="E874" s="99"/>
      <c r="F874" s="99"/>
      <c r="G874" s="99"/>
      <c r="H874" s="99"/>
      <c r="I874" s="99"/>
      <c r="J874" s="99"/>
      <c r="K874" s="99"/>
      <c r="L874" s="99"/>
      <c r="M874" s="99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  <c r="Y874" s="99"/>
      <c r="Z874" s="99"/>
      <c r="AA874" s="99"/>
    </row>
    <row r="875" ht="15.75" customHeight="1">
      <c r="A875" s="99"/>
      <c r="B875" s="99"/>
      <c r="C875" s="99"/>
      <c r="D875" s="99"/>
      <c r="E875" s="99"/>
      <c r="F875" s="99"/>
      <c r="G875" s="99"/>
      <c r="H875" s="99"/>
      <c r="I875" s="99"/>
      <c r="J875" s="99"/>
      <c r="K875" s="99"/>
      <c r="L875" s="99"/>
      <c r="M875" s="99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  <c r="Y875" s="99"/>
      <c r="Z875" s="99"/>
      <c r="AA875" s="99"/>
    </row>
    <row r="876" ht="15.75" customHeight="1">
      <c r="A876" s="99"/>
      <c r="B876" s="99"/>
      <c r="C876" s="99"/>
      <c r="D876" s="99"/>
      <c r="E876" s="99"/>
      <c r="F876" s="99"/>
      <c r="G876" s="99"/>
      <c r="H876" s="99"/>
      <c r="I876" s="99"/>
      <c r="J876" s="99"/>
      <c r="K876" s="99"/>
      <c r="L876" s="99"/>
      <c r="M876" s="99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  <c r="Y876" s="99"/>
      <c r="Z876" s="99"/>
      <c r="AA876" s="99"/>
    </row>
    <row r="877" ht="15.75" customHeight="1">
      <c r="A877" s="99"/>
      <c r="B877" s="99"/>
      <c r="C877" s="99"/>
      <c r="D877" s="99"/>
      <c r="E877" s="99"/>
      <c r="F877" s="99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  <c r="Y877" s="99"/>
      <c r="Z877" s="99"/>
      <c r="AA877" s="99"/>
    </row>
    <row r="878" ht="15.75" customHeight="1">
      <c r="A878" s="99"/>
      <c r="B878" s="99"/>
      <c r="C878" s="99"/>
      <c r="D878" s="99"/>
      <c r="E878" s="99"/>
      <c r="F878" s="99"/>
      <c r="G878" s="99"/>
      <c r="H878" s="99"/>
      <c r="I878" s="99"/>
      <c r="J878" s="99"/>
      <c r="K878" s="99"/>
      <c r="L878" s="99"/>
      <c r="M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  <c r="Y878" s="99"/>
      <c r="Z878" s="99"/>
      <c r="AA878" s="99"/>
    </row>
    <row r="879" ht="15.75" customHeight="1">
      <c r="A879" s="99"/>
      <c r="B879" s="99"/>
      <c r="C879" s="99"/>
      <c r="D879" s="99"/>
      <c r="E879" s="99"/>
      <c r="F879" s="99"/>
      <c r="G879" s="99"/>
      <c r="H879" s="99"/>
      <c r="I879" s="99"/>
      <c r="J879" s="99"/>
      <c r="K879" s="99"/>
      <c r="L879" s="99"/>
      <c r="M879" s="99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X879" s="99"/>
      <c r="Y879" s="99"/>
      <c r="Z879" s="99"/>
      <c r="AA879" s="99"/>
    </row>
    <row r="880" ht="15.75" customHeight="1">
      <c r="A880" s="99"/>
      <c r="B880" s="99"/>
      <c r="C880" s="99"/>
      <c r="D880" s="99"/>
      <c r="E880" s="99"/>
      <c r="F880" s="99"/>
      <c r="G880" s="99"/>
      <c r="H880" s="99"/>
      <c r="I880" s="99"/>
      <c r="J880" s="99"/>
      <c r="K880" s="99"/>
      <c r="L880" s="99"/>
      <c r="M880" s="99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  <c r="Y880" s="99"/>
      <c r="Z880" s="99"/>
      <c r="AA880" s="99"/>
    </row>
    <row r="881" ht="15.75" customHeight="1">
      <c r="A881" s="99"/>
      <c r="B881" s="99"/>
      <c r="C881" s="99"/>
      <c r="D881" s="99"/>
      <c r="E881" s="99"/>
      <c r="F881" s="99"/>
      <c r="G881" s="99"/>
      <c r="H881" s="99"/>
      <c r="I881" s="99"/>
      <c r="J881" s="99"/>
      <c r="K881" s="99"/>
      <c r="L881" s="99"/>
      <c r="M881" s="99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  <c r="Y881" s="99"/>
      <c r="Z881" s="99"/>
      <c r="AA881" s="99"/>
    </row>
    <row r="882" ht="15.75" customHeight="1">
      <c r="A882" s="99"/>
      <c r="B882" s="99"/>
      <c r="C882" s="99"/>
      <c r="D882" s="99"/>
      <c r="E882" s="99"/>
      <c r="F882" s="99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  <c r="Y882" s="99"/>
      <c r="Z882" s="99"/>
      <c r="AA882" s="99"/>
    </row>
    <row r="883" ht="15.75" customHeight="1">
      <c r="A883" s="99"/>
      <c r="B883" s="99"/>
      <c r="C883" s="99"/>
      <c r="D883" s="99"/>
      <c r="E883" s="99"/>
      <c r="F883" s="99"/>
      <c r="G883" s="99"/>
      <c r="H883" s="99"/>
      <c r="I883" s="99"/>
      <c r="J883" s="99"/>
      <c r="K883" s="99"/>
      <c r="L883" s="99"/>
      <c r="M883" s="99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  <c r="Y883" s="99"/>
      <c r="Z883" s="99"/>
      <c r="AA883" s="99"/>
    </row>
    <row r="884" ht="15.75" customHeight="1">
      <c r="A884" s="99"/>
      <c r="B884" s="99"/>
      <c r="C884" s="99"/>
      <c r="D884" s="99"/>
      <c r="E884" s="99"/>
      <c r="F884" s="99"/>
      <c r="G884" s="99"/>
      <c r="H884" s="99"/>
      <c r="I884" s="99"/>
      <c r="J884" s="99"/>
      <c r="K884" s="99"/>
      <c r="L884" s="99"/>
      <c r="M884" s="99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  <c r="Y884" s="99"/>
      <c r="Z884" s="99"/>
      <c r="AA884" s="99"/>
    </row>
    <row r="885" ht="15.75" customHeight="1">
      <c r="A885" s="99"/>
      <c r="B885" s="99"/>
      <c r="C885" s="99"/>
      <c r="D885" s="99"/>
      <c r="E885" s="99"/>
      <c r="F885" s="99"/>
      <c r="G885" s="99"/>
      <c r="H885" s="99"/>
      <c r="I885" s="99"/>
      <c r="J885" s="99"/>
      <c r="K885" s="99"/>
      <c r="L885" s="99"/>
      <c r="M885" s="99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  <c r="Y885" s="99"/>
      <c r="Z885" s="99"/>
      <c r="AA885" s="99"/>
    </row>
    <row r="886" ht="15.75" customHeight="1">
      <c r="A886" s="99"/>
      <c r="B886" s="99"/>
      <c r="C886" s="99"/>
      <c r="D886" s="99"/>
      <c r="E886" s="99"/>
      <c r="F886" s="99"/>
      <c r="G886" s="99"/>
      <c r="H886" s="99"/>
      <c r="I886" s="99"/>
      <c r="J886" s="99"/>
      <c r="K886" s="99"/>
      <c r="L886" s="99"/>
      <c r="M886" s="99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  <c r="Y886" s="99"/>
      <c r="Z886" s="99"/>
      <c r="AA886" s="99"/>
    </row>
    <row r="887" ht="15.75" customHeight="1">
      <c r="A887" s="99"/>
      <c r="B887" s="99"/>
      <c r="C887" s="99"/>
      <c r="D887" s="99"/>
      <c r="E887" s="99"/>
      <c r="F887" s="99"/>
      <c r="G887" s="99"/>
      <c r="H887" s="99"/>
      <c r="I887" s="99"/>
      <c r="J887" s="99"/>
      <c r="K887" s="99"/>
      <c r="L887" s="99"/>
      <c r="M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  <c r="Y887" s="99"/>
      <c r="Z887" s="99"/>
      <c r="AA887" s="99"/>
    </row>
    <row r="888" ht="15.75" customHeight="1">
      <c r="A888" s="99"/>
      <c r="B888" s="99"/>
      <c r="C888" s="99"/>
      <c r="D888" s="99"/>
      <c r="E888" s="99"/>
      <c r="F888" s="99"/>
      <c r="G888" s="99"/>
      <c r="H888" s="99"/>
      <c r="I888" s="99"/>
      <c r="J888" s="99"/>
      <c r="K888" s="99"/>
      <c r="L888" s="99"/>
      <c r="M888" s="99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  <c r="Y888" s="99"/>
      <c r="Z888" s="99"/>
      <c r="AA888" s="99"/>
    </row>
    <row r="889" ht="15.75" customHeight="1">
      <c r="A889" s="99"/>
      <c r="B889" s="99"/>
      <c r="C889" s="99"/>
      <c r="D889" s="99"/>
      <c r="E889" s="99"/>
      <c r="F889" s="99"/>
      <c r="G889" s="99"/>
      <c r="H889" s="99"/>
      <c r="I889" s="99"/>
      <c r="J889" s="99"/>
      <c r="K889" s="99"/>
      <c r="L889" s="99"/>
      <c r="M889" s="99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  <c r="Y889" s="99"/>
      <c r="Z889" s="99"/>
      <c r="AA889" s="99"/>
    </row>
    <row r="890" ht="15.75" customHeight="1">
      <c r="A890" s="99"/>
      <c r="B890" s="99"/>
      <c r="C890" s="99"/>
      <c r="D890" s="99"/>
      <c r="E890" s="99"/>
      <c r="F890" s="99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  <c r="Y890" s="99"/>
      <c r="Z890" s="99"/>
      <c r="AA890" s="99"/>
    </row>
    <row r="891" ht="15.75" customHeight="1">
      <c r="A891" s="99"/>
      <c r="B891" s="99"/>
      <c r="C891" s="99"/>
      <c r="D891" s="99"/>
      <c r="E891" s="99"/>
      <c r="F891" s="99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  <c r="Y891" s="99"/>
      <c r="Z891" s="99"/>
      <c r="AA891" s="99"/>
    </row>
    <row r="892" ht="15.75" customHeight="1">
      <c r="A892" s="99"/>
      <c r="B892" s="99"/>
      <c r="C892" s="99"/>
      <c r="D892" s="99"/>
      <c r="E892" s="99"/>
      <c r="F892" s="99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  <c r="Y892" s="99"/>
      <c r="Z892" s="99"/>
      <c r="AA892" s="99"/>
    </row>
    <row r="893" ht="15.75" customHeight="1">
      <c r="A893" s="99"/>
      <c r="B893" s="99"/>
      <c r="C893" s="99"/>
      <c r="D893" s="99"/>
      <c r="E893" s="99"/>
      <c r="F893" s="99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99"/>
      <c r="Z893" s="99"/>
      <c r="AA893" s="99"/>
    </row>
    <row r="894" ht="15.75" customHeight="1">
      <c r="A894" s="99"/>
      <c r="B894" s="99"/>
      <c r="C894" s="99"/>
      <c r="D894" s="99"/>
      <c r="E894" s="99"/>
      <c r="F894" s="99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  <c r="Y894" s="99"/>
      <c r="Z894" s="99"/>
      <c r="AA894" s="99"/>
    </row>
    <row r="895" ht="15.75" customHeight="1">
      <c r="A895" s="99"/>
      <c r="B895" s="99"/>
      <c r="C895" s="99"/>
      <c r="D895" s="99"/>
      <c r="E895" s="99"/>
      <c r="F895" s="99"/>
      <c r="G895" s="99"/>
      <c r="H895" s="99"/>
      <c r="I895" s="99"/>
      <c r="J895" s="99"/>
      <c r="K895" s="99"/>
      <c r="L895" s="99"/>
      <c r="M895" s="99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  <c r="Y895" s="99"/>
      <c r="Z895" s="99"/>
      <c r="AA895" s="99"/>
    </row>
    <row r="896" ht="15.75" customHeight="1">
      <c r="A896" s="99"/>
      <c r="B896" s="99"/>
      <c r="C896" s="99"/>
      <c r="D896" s="99"/>
      <c r="E896" s="99"/>
      <c r="F896" s="99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  <c r="Y896" s="99"/>
      <c r="Z896" s="99"/>
      <c r="AA896" s="99"/>
    </row>
    <row r="897" ht="15.75" customHeight="1">
      <c r="A897" s="99"/>
      <c r="B897" s="99"/>
      <c r="C897" s="99"/>
      <c r="D897" s="99"/>
      <c r="E897" s="99"/>
      <c r="F897" s="99"/>
      <c r="G897" s="99"/>
      <c r="H897" s="99"/>
      <c r="I897" s="99"/>
      <c r="J897" s="99"/>
      <c r="K897" s="99"/>
      <c r="L897" s="99"/>
      <c r="M897" s="99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  <c r="Y897" s="99"/>
      <c r="Z897" s="99"/>
      <c r="AA897" s="99"/>
    </row>
    <row r="898" ht="15.75" customHeight="1">
      <c r="A898" s="99"/>
      <c r="B898" s="99"/>
      <c r="C898" s="99"/>
      <c r="D898" s="99"/>
      <c r="E898" s="99"/>
      <c r="F898" s="99"/>
      <c r="G898" s="99"/>
      <c r="H898" s="99"/>
      <c r="I898" s="99"/>
      <c r="J898" s="99"/>
      <c r="K898" s="99"/>
      <c r="L898" s="99"/>
      <c r="M898" s="99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  <c r="Y898" s="99"/>
      <c r="Z898" s="99"/>
      <c r="AA898" s="99"/>
    </row>
    <row r="899" ht="15.75" customHeight="1">
      <c r="A899" s="99"/>
      <c r="B899" s="99"/>
      <c r="C899" s="99"/>
      <c r="D899" s="99"/>
      <c r="E899" s="99"/>
      <c r="F899" s="99"/>
      <c r="G899" s="99"/>
      <c r="H899" s="99"/>
      <c r="I899" s="99"/>
      <c r="J899" s="99"/>
      <c r="K899" s="99"/>
      <c r="L899" s="99"/>
      <c r="M899" s="99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  <c r="Y899" s="99"/>
      <c r="Z899" s="99"/>
      <c r="AA899" s="99"/>
    </row>
    <row r="900" ht="15.75" customHeight="1">
      <c r="A900" s="99"/>
      <c r="B900" s="99"/>
      <c r="C900" s="99"/>
      <c r="D900" s="99"/>
      <c r="E900" s="99"/>
      <c r="F900" s="99"/>
      <c r="G900" s="99"/>
      <c r="H900" s="99"/>
      <c r="I900" s="99"/>
      <c r="J900" s="99"/>
      <c r="K900" s="99"/>
      <c r="L900" s="99"/>
      <c r="M900" s="99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  <c r="Y900" s="99"/>
      <c r="Z900" s="99"/>
      <c r="AA900" s="99"/>
    </row>
    <row r="901" ht="15.75" customHeight="1">
      <c r="A901" s="99"/>
      <c r="B901" s="99"/>
      <c r="C901" s="99"/>
      <c r="D901" s="99"/>
      <c r="E901" s="99"/>
      <c r="F901" s="99"/>
      <c r="G901" s="99"/>
      <c r="H901" s="99"/>
      <c r="I901" s="99"/>
      <c r="J901" s="99"/>
      <c r="K901" s="99"/>
      <c r="L901" s="99"/>
      <c r="M901" s="99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  <c r="Y901" s="99"/>
      <c r="Z901" s="99"/>
      <c r="AA901" s="99"/>
    </row>
    <row r="902" ht="15.75" customHeight="1">
      <c r="A902" s="99"/>
      <c r="B902" s="99"/>
      <c r="C902" s="99"/>
      <c r="D902" s="99"/>
      <c r="E902" s="99"/>
      <c r="F902" s="99"/>
      <c r="G902" s="99"/>
      <c r="H902" s="99"/>
      <c r="I902" s="99"/>
      <c r="J902" s="99"/>
      <c r="K902" s="99"/>
      <c r="L902" s="99"/>
      <c r="M902" s="99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  <c r="Y902" s="99"/>
      <c r="Z902" s="99"/>
      <c r="AA902" s="99"/>
    </row>
    <row r="903" ht="15.75" customHeight="1">
      <c r="A903" s="99"/>
      <c r="B903" s="99"/>
      <c r="C903" s="99"/>
      <c r="D903" s="99"/>
      <c r="E903" s="99"/>
      <c r="F903" s="99"/>
      <c r="G903" s="99"/>
      <c r="H903" s="99"/>
      <c r="I903" s="99"/>
      <c r="J903" s="99"/>
      <c r="K903" s="99"/>
      <c r="L903" s="99"/>
      <c r="M903" s="99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  <c r="Y903" s="99"/>
      <c r="Z903" s="99"/>
      <c r="AA903" s="99"/>
    </row>
    <row r="904" ht="15.75" customHeight="1">
      <c r="A904" s="99"/>
      <c r="B904" s="99"/>
      <c r="C904" s="99"/>
      <c r="D904" s="99"/>
      <c r="E904" s="99"/>
      <c r="F904" s="99"/>
      <c r="G904" s="99"/>
      <c r="H904" s="99"/>
      <c r="I904" s="99"/>
      <c r="J904" s="99"/>
      <c r="K904" s="99"/>
      <c r="L904" s="99"/>
      <c r="M904" s="99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  <c r="Y904" s="99"/>
      <c r="Z904" s="99"/>
      <c r="AA904" s="99"/>
    </row>
    <row r="905" ht="15.75" customHeight="1">
      <c r="A905" s="99"/>
      <c r="B905" s="99"/>
      <c r="C905" s="99"/>
      <c r="D905" s="99"/>
      <c r="E905" s="99"/>
      <c r="F905" s="99"/>
      <c r="G905" s="99"/>
      <c r="H905" s="99"/>
      <c r="I905" s="99"/>
      <c r="J905" s="99"/>
      <c r="K905" s="99"/>
      <c r="L905" s="99"/>
      <c r="M905" s="99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  <c r="Y905" s="99"/>
      <c r="Z905" s="99"/>
      <c r="AA905" s="99"/>
    </row>
    <row r="906" ht="15.75" customHeight="1">
      <c r="A906" s="99"/>
      <c r="B906" s="99"/>
      <c r="C906" s="99"/>
      <c r="D906" s="99"/>
      <c r="E906" s="99"/>
      <c r="F906" s="99"/>
      <c r="G906" s="99"/>
      <c r="H906" s="99"/>
      <c r="I906" s="99"/>
      <c r="J906" s="99"/>
      <c r="K906" s="99"/>
      <c r="L906" s="99"/>
      <c r="M906" s="99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  <c r="Y906" s="99"/>
      <c r="Z906" s="99"/>
      <c r="AA906" s="99"/>
    </row>
    <row r="907" ht="15.75" customHeight="1">
      <c r="A907" s="99"/>
      <c r="B907" s="99"/>
      <c r="C907" s="99"/>
      <c r="D907" s="99"/>
      <c r="E907" s="99"/>
      <c r="F907" s="99"/>
      <c r="G907" s="99"/>
      <c r="H907" s="99"/>
      <c r="I907" s="99"/>
      <c r="J907" s="99"/>
      <c r="K907" s="99"/>
      <c r="L907" s="99"/>
      <c r="M907" s="99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  <c r="Y907" s="99"/>
      <c r="Z907" s="99"/>
      <c r="AA907" s="99"/>
    </row>
    <row r="908" ht="15.75" customHeight="1">
      <c r="A908" s="99"/>
      <c r="B908" s="99"/>
      <c r="C908" s="99"/>
      <c r="D908" s="99"/>
      <c r="E908" s="99"/>
      <c r="F908" s="99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  <c r="Y908" s="99"/>
      <c r="Z908" s="99"/>
      <c r="AA908" s="99"/>
    </row>
    <row r="909" ht="15.75" customHeight="1">
      <c r="A909" s="99"/>
      <c r="B909" s="99"/>
      <c r="C909" s="99"/>
      <c r="D909" s="99"/>
      <c r="E909" s="99"/>
      <c r="F909" s="99"/>
      <c r="G909" s="99"/>
      <c r="H909" s="99"/>
      <c r="I909" s="99"/>
      <c r="J909" s="99"/>
      <c r="K909" s="99"/>
      <c r="L909" s="99"/>
      <c r="M909" s="99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/>
      <c r="Y909" s="99"/>
      <c r="Z909" s="99"/>
      <c r="AA909" s="99"/>
    </row>
    <row r="910" ht="15.75" customHeight="1">
      <c r="A910" s="99"/>
      <c r="B910" s="99"/>
      <c r="C910" s="99"/>
      <c r="D910" s="99"/>
      <c r="E910" s="99"/>
      <c r="F910" s="99"/>
      <c r="G910" s="99"/>
      <c r="H910" s="99"/>
      <c r="I910" s="99"/>
      <c r="J910" s="99"/>
      <c r="K910" s="99"/>
      <c r="L910" s="99"/>
      <c r="M910" s="99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X910" s="99"/>
      <c r="Y910" s="99"/>
      <c r="Z910" s="99"/>
      <c r="AA910" s="99"/>
    </row>
    <row r="911" ht="15.75" customHeight="1">
      <c r="A911" s="99"/>
      <c r="B911" s="99"/>
      <c r="C911" s="99"/>
      <c r="D911" s="99"/>
      <c r="E911" s="99"/>
      <c r="F911" s="99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  <c r="Y911" s="99"/>
      <c r="Z911" s="99"/>
      <c r="AA911" s="99"/>
    </row>
    <row r="912" ht="15.75" customHeight="1">
      <c r="A912" s="99"/>
      <c r="B912" s="99"/>
      <c r="C912" s="99"/>
      <c r="D912" s="99"/>
      <c r="E912" s="99"/>
      <c r="F912" s="99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99"/>
      <c r="Z912" s="99"/>
      <c r="AA912" s="99"/>
    </row>
    <row r="913" ht="15.75" customHeight="1">
      <c r="A913" s="99"/>
      <c r="B913" s="99"/>
      <c r="C913" s="99"/>
      <c r="D913" s="99"/>
      <c r="E913" s="99"/>
      <c r="F913" s="99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  <c r="Y913" s="99"/>
      <c r="Z913" s="99"/>
      <c r="AA913" s="99"/>
    </row>
    <row r="914" ht="15.75" customHeight="1">
      <c r="A914" s="99"/>
      <c r="B914" s="99"/>
      <c r="C914" s="99"/>
      <c r="D914" s="99"/>
      <c r="E914" s="99"/>
      <c r="F914" s="99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  <c r="Y914" s="99"/>
      <c r="Z914" s="99"/>
      <c r="AA914" s="99"/>
    </row>
    <row r="915" ht="15.75" customHeight="1">
      <c r="A915" s="99"/>
      <c r="B915" s="99"/>
      <c r="C915" s="99"/>
      <c r="D915" s="99"/>
      <c r="E915" s="99"/>
      <c r="F915" s="99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X915" s="99"/>
      <c r="Y915" s="99"/>
      <c r="Z915" s="99"/>
      <c r="AA915" s="99"/>
    </row>
    <row r="916" ht="15.75" customHeight="1">
      <c r="A916" s="99"/>
      <c r="B916" s="99"/>
      <c r="C916" s="99"/>
      <c r="D916" s="99"/>
      <c r="E916" s="99"/>
      <c r="F916" s="99"/>
      <c r="G916" s="99"/>
      <c r="H916" s="99"/>
      <c r="I916" s="99"/>
      <c r="J916" s="99"/>
      <c r="K916" s="99"/>
      <c r="L916" s="99"/>
      <c r="M916" s="99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X916" s="99"/>
      <c r="Y916" s="99"/>
      <c r="Z916" s="99"/>
      <c r="AA916" s="99"/>
    </row>
    <row r="917" ht="15.75" customHeight="1">
      <c r="A917" s="99"/>
      <c r="B917" s="99"/>
      <c r="C917" s="99"/>
      <c r="D917" s="99"/>
      <c r="E917" s="99"/>
      <c r="F917" s="99"/>
      <c r="G917" s="99"/>
      <c r="H917" s="99"/>
      <c r="I917" s="99"/>
      <c r="J917" s="99"/>
      <c r="K917" s="99"/>
      <c r="L917" s="99"/>
      <c r="M917" s="99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X917" s="99"/>
      <c r="Y917" s="99"/>
      <c r="Z917" s="99"/>
      <c r="AA917" s="99"/>
    </row>
    <row r="918" ht="15.75" customHeight="1">
      <c r="A918" s="99"/>
      <c r="B918" s="99"/>
      <c r="C918" s="99"/>
      <c r="D918" s="99"/>
      <c r="E918" s="99"/>
      <c r="F918" s="99"/>
      <c r="G918" s="99"/>
      <c r="H918" s="99"/>
      <c r="I918" s="99"/>
      <c r="J918" s="99"/>
      <c r="K918" s="99"/>
      <c r="L918" s="99"/>
      <c r="M918" s="99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X918" s="99"/>
      <c r="Y918" s="99"/>
      <c r="Z918" s="99"/>
      <c r="AA918" s="99"/>
    </row>
    <row r="919" ht="15.75" customHeight="1">
      <c r="A919" s="99"/>
      <c r="B919" s="99"/>
      <c r="C919" s="99"/>
      <c r="D919" s="99"/>
      <c r="E919" s="99"/>
      <c r="F919" s="99"/>
      <c r="G919" s="99"/>
      <c r="H919" s="99"/>
      <c r="I919" s="99"/>
      <c r="J919" s="99"/>
      <c r="K919" s="99"/>
      <c r="L919" s="99"/>
      <c r="M919" s="99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X919" s="99"/>
      <c r="Y919" s="99"/>
      <c r="Z919" s="99"/>
      <c r="AA919" s="99"/>
    </row>
    <row r="920" ht="15.75" customHeight="1">
      <c r="A920" s="99"/>
      <c r="B920" s="99"/>
      <c r="C920" s="99"/>
      <c r="D920" s="99"/>
      <c r="E920" s="99"/>
      <c r="F920" s="99"/>
      <c r="G920" s="99"/>
      <c r="H920" s="99"/>
      <c r="I920" s="99"/>
      <c r="J920" s="99"/>
      <c r="K920" s="99"/>
      <c r="L920" s="99"/>
      <c r="M920" s="99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X920" s="99"/>
      <c r="Y920" s="99"/>
      <c r="Z920" s="99"/>
      <c r="AA920" s="99"/>
    </row>
    <row r="921" ht="15.75" customHeight="1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X921" s="99"/>
      <c r="Y921" s="99"/>
      <c r="Z921" s="99"/>
      <c r="AA921" s="99"/>
    </row>
    <row r="922" ht="15.75" customHeight="1">
      <c r="A922" s="99"/>
      <c r="B922" s="99"/>
      <c r="C922" s="99"/>
      <c r="D922" s="99"/>
      <c r="E922" s="99"/>
      <c r="F922" s="99"/>
      <c r="G922" s="99"/>
      <c r="H922" s="99"/>
      <c r="I922" s="99"/>
      <c r="J922" s="99"/>
      <c r="K922" s="99"/>
      <c r="L922" s="99"/>
      <c r="M922" s="99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X922" s="99"/>
      <c r="Y922" s="99"/>
      <c r="Z922" s="99"/>
      <c r="AA922" s="99"/>
    </row>
    <row r="923" ht="15.75" customHeight="1">
      <c r="A923" s="99"/>
      <c r="B923" s="99"/>
      <c r="C923" s="99"/>
      <c r="D923" s="99"/>
      <c r="E923" s="99"/>
      <c r="F923" s="99"/>
      <c r="G923" s="99"/>
      <c r="H923" s="99"/>
      <c r="I923" s="99"/>
      <c r="J923" s="99"/>
      <c r="K923" s="99"/>
      <c r="L923" s="99"/>
      <c r="M923" s="99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  <c r="Y923" s="99"/>
      <c r="Z923" s="99"/>
      <c r="AA923" s="99"/>
    </row>
    <row r="924" ht="15.75" customHeight="1">
      <c r="A924" s="99"/>
      <c r="B924" s="99"/>
      <c r="C924" s="99"/>
      <c r="D924" s="99"/>
      <c r="E924" s="99"/>
      <c r="F924" s="99"/>
      <c r="G924" s="99"/>
      <c r="H924" s="99"/>
      <c r="I924" s="99"/>
      <c r="J924" s="99"/>
      <c r="K924" s="99"/>
      <c r="L924" s="99"/>
      <c r="M924" s="99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  <c r="Y924" s="99"/>
      <c r="Z924" s="99"/>
      <c r="AA924" s="99"/>
    </row>
    <row r="925" ht="15.75" customHeight="1">
      <c r="A925" s="99"/>
      <c r="B925" s="99"/>
      <c r="C925" s="99"/>
      <c r="D925" s="99"/>
      <c r="E925" s="99"/>
      <c r="F925" s="99"/>
      <c r="G925" s="99"/>
      <c r="H925" s="99"/>
      <c r="I925" s="99"/>
      <c r="J925" s="99"/>
      <c r="K925" s="99"/>
      <c r="L925" s="99"/>
      <c r="M925" s="99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X925" s="99"/>
      <c r="Y925" s="99"/>
      <c r="Z925" s="99"/>
      <c r="AA925" s="99"/>
    </row>
    <row r="926" ht="15.75" customHeight="1">
      <c r="A926" s="99"/>
      <c r="B926" s="99"/>
      <c r="C926" s="99"/>
      <c r="D926" s="99"/>
      <c r="E926" s="99"/>
      <c r="F926" s="99"/>
      <c r="G926" s="99"/>
      <c r="H926" s="99"/>
      <c r="I926" s="99"/>
      <c r="J926" s="99"/>
      <c r="K926" s="99"/>
      <c r="L926" s="99"/>
      <c r="M926" s="99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X926" s="99"/>
      <c r="Y926" s="99"/>
      <c r="Z926" s="99"/>
      <c r="AA926" s="99"/>
    </row>
    <row r="927" ht="15.75" customHeight="1">
      <c r="A927" s="99"/>
      <c r="B927" s="99"/>
      <c r="C927" s="99"/>
      <c r="D927" s="99"/>
      <c r="E927" s="99"/>
      <c r="F927" s="99"/>
      <c r="G927" s="99"/>
      <c r="H927" s="99"/>
      <c r="I927" s="99"/>
      <c r="J927" s="99"/>
      <c r="K927" s="99"/>
      <c r="L927" s="99"/>
      <c r="M927" s="99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X927" s="99"/>
      <c r="Y927" s="99"/>
      <c r="Z927" s="99"/>
      <c r="AA927" s="99"/>
    </row>
    <row r="928" ht="15.75" customHeight="1">
      <c r="A928" s="99"/>
      <c r="B928" s="99"/>
      <c r="C928" s="99"/>
      <c r="D928" s="99"/>
      <c r="E928" s="99"/>
      <c r="F928" s="99"/>
      <c r="G928" s="99"/>
      <c r="H928" s="99"/>
      <c r="I928" s="99"/>
      <c r="J928" s="99"/>
      <c r="K928" s="99"/>
      <c r="L928" s="99"/>
      <c r="M928" s="99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X928" s="99"/>
      <c r="Y928" s="99"/>
      <c r="Z928" s="99"/>
      <c r="AA928" s="99"/>
    </row>
    <row r="929" ht="15.75" customHeight="1">
      <c r="A929" s="99"/>
      <c r="B929" s="99"/>
      <c r="C929" s="99"/>
      <c r="D929" s="99"/>
      <c r="E929" s="99"/>
      <c r="F929" s="99"/>
      <c r="G929" s="99"/>
      <c r="H929" s="99"/>
      <c r="I929" s="99"/>
      <c r="J929" s="99"/>
      <c r="K929" s="99"/>
      <c r="L929" s="99"/>
      <c r="M929" s="99"/>
      <c r="N929" s="99"/>
      <c r="O929" s="99"/>
      <c r="P929" s="99"/>
      <c r="Q929" s="99"/>
      <c r="R929" s="99"/>
      <c r="S929" s="99"/>
      <c r="T929" s="99"/>
      <c r="U929" s="99"/>
      <c r="V929" s="99"/>
      <c r="W929" s="99"/>
      <c r="X929" s="99"/>
      <c r="Y929" s="99"/>
      <c r="Z929" s="99"/>
      <c r="AA929" s="99"/>
    </row>
    <row r="930" ht="15.75" customHeight="1">
      <c r="A930" s="99"/>
      <c r="B930" s="99"/>
      <c r="C930" s="99"/>
      <c r="D930" s="99"/>
      <c r="E930" s="99"/>
      <c r="F930" s="99"/>
      <c r="G930" s="99"/>
      <c r="H930" s="99"/>
      <c r="I930" s="99"/>
      <c r="J930" s="99"/>
      <c r="K930" s="99"/>
      <c r="L930" s="99"/>
      <c r="M930" s="99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X930" s="99"/>
      <c r="Y930" s="99"/>
      <c r="Z930" s="99"/>
      <c r="AA930" s="99"/>
    </row>
    <row r="931" ht="15.75" customHeight="1">
      <c r="A931" s="99"/>
      <c r="B931" s="99"/>
      <c r="C931" s="99"/>
      <c r="D931" s="99"/>
      <c r="E931" s="99"/>
      <c r="F931" s="99"/>
      <c r="G931" s="99"/>
      <c r="H931" s="99"/>
      <c r="I931" s="99"/>
      <c r="J931" s="99"/>
      <c r="K931" s="99"/>
      <c r="L931" s="99"/>
      <c r="M931" s="99"/>
      <c r="N931" s="99"/>
      <c r="O931" s="99"/>
      <c r="P931" s="99"/>
      <c r="Q931" s="99"/>
      <c r="R931" s="99"/>
      <c r="S931" s="99"/>
      <c r="T931" s="99"/>
      <c r="U931" s="99"/>
      <c r="V931" s="99"/>
      <c r="W931" s="99"/>
      <c r="X931" s="99"/>
      <c r="Y931" s="99"/>
      <c r="Z931" s="99"/>
      <c r="AA931" s="99"/>
    </row>
    <row r="932" ht="15.75" customHeight="1">
      <c r="A932" s="99"/>
      <c r="B932" s="99"/>
      <c r="C932" s="99"/>
      <c r="D932" s="99"/>
      <c r="E932" s="99"/>
      <c r="F932" s="99"/>
      <c r="G932" s="99"/>
      <c r="H932" s="99"/>
      <c r="I932" s="99"/>
      <c r="J932" s="99"/>
      <c r="K932" s="99"/>
      <c r="L932" s="99"/>
      <c r="M932" s="99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X932" s="99"/>
      <c r="Y932" s="99"/>
      <c r="Z932" s="99"/>
      <c r="AA932" s="99"/>
    </row>
    <row r="933" ht="15.75" customHeight="1">
      <c r="A933" s="99"/>
      <c r="B933" s="99"/>
      <c r="C933" s="99"/>
      <c r="D933" s="99"/>
      <c r="E933" s="99"/>
      <c r="F933" s="99"/>
      <c r="G933" s="99"/>
      <c r="H933" s="99"/>
      <c r="I933" s="99"/>
      <c r="J933" s="99"/>
      <c r="K933" s="99"/>
      <c r="L933" s="99"/>
      <c r="M933" s="99"/>
      <c r="N933" s="99"/>
      <c r="O933" s="99"/>
      <c r="P933" s="99"/>
      <c r="Q933" s="99"/>
      <c r="R933" s="99"/>
      <c r="S933" s="99"/>
      <c r="T933" s="99"/>
      <c r="U933" s="99"/>
      <c r="V933" s="99"/>
      <c r="W933" s="99"/>
      <c r="X933" s="99"/>
      <c r="Y933" s="99"/>
      <c r="Z933" s="99"/>
      <c r="AA933" s="99"/>
    </row>
    <row r="934" ht="15.75" customHeight="1">
      <c r="A934" s="99"/>
      <c r="B934" s="99"/>
      <c r="C934" s="99"/>
      <c r="D934" s="99"/>
      <c r="E934" s="99"/>
      <c r="F934" s="99"/>
      <c r="G934" s="99"/>
      <c r="H934" s="99"/>
      <c r="I934" s="99"/>
      <c r="J934" s="99"/>
      <c r="K934" s="99"/>
      <c r="L934" s="99"/>
      <c r="M934" s="99"/>
      <c r="N934" s="99"/>
      <c r="O934" s="99"/>
      <c r="P934" s="99"/>
      <c r="Q934" s="99"/>
      <c r="R934" s="99"/>
      <c r="S934" s="99"/>
      <c r="T934" s="99"/>
      <c r="U934" s="99"/>
      <c r="V934" s="99"/>
      <c r="W934" s="99"/>
      <c r="X934" s="99"/>
      <c r="Y934" s="99"/>
      <c r="Z934" s="99"/>
      <c r="AA934" s="99"/>
    </row>
    <row r="935" ht="15.75" customHeight="1">
      <c r="A935" s="99"/>
      <c r="B935" s="99"/>
      <c r="C935" s="99"/>
      <c r="D935" s="99"/>
      <c r="E935" s="99"/>
      <c r="F935" s="99"/>
      <c r="G935" s="99"/>
      <c r="H935" s="99"/>
      <c r="I935" s="99"/>
      <c r="J935" s="99"/>
      <c r="K935" s="99"/>
      <c r="L935" s="99"/>
      <c r="M935" s="99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X935" s="99"/>
      <c r="Y935" s="99"/>
      <c r="Z935" s="99"/>
      <c r="AA935" s="99"/>
    </row>
    <row r="936" ht="15.75" customHeight="1">
      <c r="A936" s="99"/>
      <c r="B936" s="99"/>
      <c r="C936" s="99"/>
      <c r="D936" s="99"/>
      <c r="E936" s="99"/>
      <c r="F936" s="99"/>
      <c r="G936" s="99"/>
      <c r="H936" s="99"/>
      <c r="I936" s="99"/>
      <c r="J936" s="99"/>
      <c r="K936" s="99"/>
      <c r="L936" s="99"/>
      <c r="M936" s="99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X936" s="99"/>
      <c r="Y936" s="99"/>
      <c r="Z936" s="99"/>
      <c r="AA936" s="99"/>
    </row>
    <row r="937" ht="15.75" customHeight="1">
      <c r="A937" s="99"/>
      <c r="B937" s="99"/>
      <c r="C937" s="99"/>
      <c r="D937" s="99"/>
      <c r="E937" s="99"/>
      <c r="F937" s="99"/>
      <c r="G937" s="99"/>
      <c r="H937" s="99"/>
      <c r="I937" s="99"/>
      <c r="J937" s="99"/>
      <c r="K937" s="99"/>
      <c r="L937" s="99"/>
      <c r="M937" s="99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X937" s="99"/>
      <c r="Y937" s="99"/>
      <c r="Z937" s="99"/>
      <c r="AA937" s="99"/>
    </row>
    <row r="938" ht="15.75" customHeight="1">
      <c r="A938" s="99"/>
      <c r="B938" s="99"/>
      <c r="C938" s="99"/>
      <c r="D938" s="99"/>
      <c r="E938" s="99"/>
      <c r="F938" s="99"/>
      <c r="G938" s="99"/>
      <c r="H938" s="99"/>
      <c r="I938" s="99"/>
      <c r="J938" s="99"/>
      <c r="K938" s="99"/>
      <c r="L938" s="99"/>
      <c r="M938" s="99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X938" s="99"/>
      <c r="Y938" s="99"/>
      <c r="Z938" s="99"/>
      <c r="AA938" s="99"/>
    </row>
    <row r="939" ht="15.75" customHeight="1">
      <c r="A939" s="99"/>
      <c r="B939" s="99"/>
      <c r="C939" s="99"/>
      <c r="D939" s="99"/>
      <c r="E939" s="99"/>
      <c r="F939" s="99"/>
      <c r="G939" s="99"/>
      <c r="H939" s="99"/>
      <c r="I939" s="99"/>
      <c r="J939" s="99"/>
      <c r="K939" s="99"/>
      <c r="L939" s="99"/>
      <c r="M939" s="99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X939" s="99"/>
      <c r="Y939" s="99"/>
      <c r="Z939" s="99"/>
      <c r="AA939" s="99"/>
    </row>
    <row r="940" ht="15.75" customHeight="1">
      <c r="A940" s="99"/>
      <c r="B940" s="99"/>
      <c r="C940" s="99"/>
      <c r="D940" s="99"/>
      <c r="E940" s="99"/>
      <c r="F940" s="99"/>
      <c r="G940" s="99"/>
      <c r="H940" s="99"/>
      <c r="I940" s="99"/>
      <c r="J940" s="99"/>
      <c r="K940" s="99"/>
      <c r="L940" s="99"/>
      <c r="M940" s="99"/>
      <c r="N940" s="99"/>
      <c r="O940" s="99"/>
      <c r="P940" s="99"/>
      <c r="Q940" s="99"/>
      <c r="R940" s="99"/>
      <c r="S940" s="99"/>
      <c r="T940" s="99"/>
      <c r="U940" s="99"/>
      <c r="V940" s="99"/>
      <c r="W940" s="99"/>
      <c r="X940" s="99"/>
      <c r="Y940" s="99"/>
      <c r="Z940" s="99"/>
      <c r="AA940" s="99"/>
    </row>
    <row r="941" ht="15.75" customHeight="1">
      <c r="A941" s="99"/>
      <c r="B941" s="99"/>
      <c r="C941" s="99"/>
      <c r="D941" s="99"/>
      <c r="E941" s="99"/>
      <c r="F941" s="99"/>
      <c r="G941" s="99"/>
      <c r="H941" s="99"/>
      <c r="I941" s="99"/>
      <c r="J941" s="99"/>
      <c r="K941" s="99"/>
      <c r="L941" s="99"/>
      <c r="M941" s="99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X941" s="99"/>
      <c r="Y941" s="99"/>
      <c r="Z941" s="99"/>
      <c r="AA941" s="99"/>
    </row>
    <row r="942" ht="15.75" customHeight="1">
      <c r="A942" s="99"/>
      <c r="B942" s="99"/>
      <c r="C942" s="99"/>
      <c r="D942" s="99"/>
      <c r="E942" s="99"/>
      <c r="F942" s="99"/>
      <c r="G942" s="99"/>
      <c r="H942" s="99"/>
      <c r="I942" s="99"/>
      <c r="J942" s="99"/>
      <c r="K942" s="99"/>
      <c r="L942" s="99"/>
      <c r="M942" s="99"/>
      <c r="N942" s="99"/>
      <c r="O942" s="99"/>
      <c r="P942" s="99"/>
      <c r="Q942" s="99"/>
      <c r="R942" s="99"/>
      <c r="S942" s="99"/>
      <c r="T942" s="99"/>
      <c r="U942" s="99"/>
      <c r="V942" s="99"/>
      <c r="W942" s="99"/>
      <c r="X942" s="99"/>
      <c r="Y942" s="99"/>
      <c r="Z942" s="99"/>
      <c r="AA942" s="99"/>
    </row>
    <row r="943" ht="15.75" customHeight="1">
      <c r="A943" s="99"/>
      <c r="B943" s="99"/>
      <c r="C943" s="99"/>
      <c r="D943" s="99"/>
      <c r="E943" s="99"/>
      <c r="F943" s="99"/>
      <c r="G943" s="99"/>
      <c r="H943" s="99"/>
      <c r="I943" s="99"/>
      <c r="J943" s="99"/>
      <c r="K943" s="99"/>
      <c r="L943" s="99"/>
      <c r="M943" s="99"/>
      <c r="N943" s="99"/>
      <c r="O943" s="99"/>
      <c r="P943" s="99"/>
      <c r="Q943" s="99"/>
      <c r="R943" s="99"/>
      <c r="S943" s="99"/>
      <c r="T943" s="99"/>
      <c r="U943" s="99"/>
      <c r="V943" s="99"/>
      <c r="W943" s="99"/>
      <c r="X943" s="99"/>
      <c r="Y943" s="99"/>
      <c r="Z943" s="99"/>
      <c r="AA943" s="99"/>
    </row>
    <row r="944" ht="15.75" customHeight="1">
      <c r="A944" s="99"/>
      <c r="B944" s="99"/>
      <c r="C944" s="99"/>
      <c r="D944" s="99"/>
      <c r="E944" s="99"/>
      <c r="F944" s="99"/>
      <c r="G944" s="99"/>
      <c r="H944" s="99"/>
      <c r="I944" s="99"/>
      <c r="J944" s="99"/>
      <c r="K944" s="99"/>
      <c r="L944" s="99"/>
      <c r="M944" s="99"/>
      <c r="N944" s="99"/>
      <c r="O944" s="99"/>
      <c r="P944" s="99"/>
      <c r="Q944" s="99"/>
      <c r="R944" s="99"/>
      <c r="S944" s="99"/>
      <c r="T944" s="99"/>
      <c r="U944" s="99"/>
      <c r="V944" s="99"/>
      <c r="W944" s="99"/>
      <c r="X944" s="99"/>
      <c r="Y944" s="99"/>
      <c r="Z944" s="99"/>
      <c r="AA944" s="99"/>
    </row>
    <row r="945" ht="15.75" customHeight="1">
      <c r="A945" s="99"/>
      <c r="B945" s="99"/>
      <c r="C945" s="99"/>
      <c r="D945" s="99"/>
      <c r="E945" s="99"/>
      <c r="F945" s="99"/>
      <c r="G945" s="99"/>
      <c r="H945" s="99"/>
      <c r="I945" s="99"/>
      <c r="J945" s="99"/>
      <c r="K945" s="99"/>
      <c r="L945" s="99"/>
      <c r="M945" s="99"/>
      <c r="N945" s="99"/>
      <c r="O945" s="99"/>
      <c r="P945" s="99"/>
      <c r="Q945" s="99"/>
      <c r="R945" s="99"/>
      <c r="S945" s="99"/>
      <c r="T945" s="99"/>
      <c r="U945" s="99"/>
      <c r="V945" s="99"/>
      <c r="W945" s="99"/>
      <c r="X945" s="99"/>
      <c r="Y945" s="99"/>
      <c r="Z945" s="99"/>
      <c r="AA945" s="99"/>
    </row>
    <row r="946" ht="15.75" customHeight="1">
      <c r="A946" s="99"/>
      <c r="B946" s="99"/>
      <c r="C946" s="99"/>
      <c r="D946" s="99"/>
      <c r="E946" s="99"/>
      <c r="F946" s="99"/>
      <c r="G946" s="99"/>
      <c r="H946" s="99"/>
      <c r="I946" s="99"/>
      <c r="J946" s="99"/>
      <c r="K946" s="99"/>
      <c r="L946" s="99"/>
      <c r="M946" s="99"/>
      <c r="N946" s="99"/>
      <c r="O946" s="99"/>
      <c r="P946" s="99"/>
      <c r="Q946" s="99"/>
      <c r="R946" s="99"/>
      <c r="S946" s="99"/>
      <c r="T946" s="99"/>
      <c r="U946" s="99"/>
      <c r="V946" s="99"/>
      <c r="W946" s="99"/>
      <c r="X946" s="99"/>
      <c r="Y946" s="99"/>
      <c r="Z946" s="99"/>
      <c r="AA946" s="99"/>
    </row>
    <row r="947" ht="15.75" customHeight="1">
      <c r="A947" s="99"/>
      <c r="B947" s="99"/>
      <c r="C947" s="99"/>
      <c r="D947" s="99"/>
      <c r="E947" s="99"/>
      <c r="F947" s="99"/>
      <c r="G947" s="99"/>
      <c r="H947" s="99"/>
      <c r="I947" s="99"/>
      <c r="J947" s="99"/>
      <c r="K947" s="99"/>
      <c r="L947" s="99"/>
      <c r="M947" s="99"/>
      <c r="N947" s="99"/>
      <c r="O947" s="99"/>
      <c r="P947" s="99"/>
      <c r="Q947" s="99"/>
      <c r="R947" s="99"/>
      <c r="S947" s="99"/>
      <c r="T947" s="99"/>
      <c r="U947" s="99"/>
      <c r="V947" s="99"/>
      <c r="W947" s="99"/>
      <c r="X947" s="99"/>
      <c r="Y947" s="99"/>
      <c r="Z947" s="99"/>
      <c r="AA947" s="99"/>
    </row>
    <row r="948" ht="15.75" customHeight="1">
      <c r="A948" s="99"/>
      <c r="B948" s="99"/>
      <c r="C948" s="99"/>
      <c r="D948" s="99"/>
      <c r="E948" s="99"/>
      <c r="F948" s="99"/>
      <c r="G948" s="99"/>
      <c r="H948" s="99"/>
      <c r="I948" s="99"/>
      <c r="J948" s="99"/>
      <c r="K948" s="99"/>
      <c r="L948" s="99"/>
      <c r="M948" s="99"/>
      <c r="N948" s="99"/>
      <c r="O948" s="99"/>
      <c r="P948" s="99"/>
      <c r="Q948" s="99"/>
      <c r="R948" s="99"/>
      <c r="S948" s="99"/>
      <c r="T948" s="99"/>
      <c r="U948" s="99"/>
      <c r="V948" s="99"/>
      <c r="W948" s="99"/>
      <c r="X948" s="99"/>
      <c r="Y948" s="99"/>
      <c r="Z948" s="99"/>
      <c r="AA948" s="99"/>
    </row>
    <row r="949" ht="15.75" customHeight="1">
      <c r="A949" s="99"/>
      <c r="B949" s="99"/>
      <c r="C949" s="99"/>
      <c r="D949" s="99"/>
      <c r="E949" s="99"/>
      <c r="F949" s="99"/>
      <c r="G949" s="99"/>
      <c r="H949" s="99"/>
      <c r="I949" s="99"/>
      <c r="J949" s="99"/>
      <c r="K949" s="99"/>
      <c r="L949" s="99"/>
      <c r="M949" s="99"/>
      <c r="N949" s="99"/>
      <c r="O949" s="99"/>
      <c r="P949" s="99"/>
      <c r="Q949" s="99"/>
      <c r="R949" s="99"/>
      <c r="S949" s="99"/>
      <c r="T949" s="99"/>
      <c r="U949" s="99"/>
      <c r="V949" s="99"/>
      <c r="W949" s="99"/>
      <c r="X949" s="99"/>
      <c r="Y949" s="99"/>
      <c r="Z949" s="99"/>
      <c r="AA949" s="99"/>
    </row>
    <row r="950" ht="15.75" customHeight="1">
      <c r="A950" s="99"/>
      <c r="B950" s="99"/>
      <c r="C950" s="99"/>
      <c r="D950" s="99"/>
      <c r="E950" s="99"/>
      <c r="F950" s="99"/>
      <c r="G950" s="99"/>
      <c r="H950" s="99"/>
      <c r="I950" s="99"/>
      <c r="J950" s="99"/>
      <c r="K950" s="99"/>
      <c r="L950" s="99"/>
      <c r="M950" s="99"/>
      <c r="N950" s="99"/>
      <c r="O950" s="99"/>
      <c r="P950" s="99"/>
      <c r="Q950" s="99"/>
      <c r="R950" s="99"/>
      <c r="S950" s="99"/>
      <c r="T950" s="99"/>
      <c r="U950" s="99"/>
      <c r="V950" s="99"/>
      <c r="W950" s="99"/>
      <c r="X950" s="99"/>
      <c r="Y950" s="99"/>
      <c r="Z950" s="99"/>
      <c r="AA950" s="99"/>
    </row>
    <row r="951" ht="15.75" customHeight="1">
      <c r="A951" s="99"/>
      <c r="B951" s="99"/>
      <c r="C951" s="99"/>
      <c r="D951" s="99"/>
      <c r="E951" s="99"/>
      <c r="F951" s="99"/>
      <c r="G951" s="99"/>
      <c r="H951" s="99"/>
      <c r="I951" s="99"/>
      <c r="J951" s="99"/>
      <c r="K951" s="99"/>
      <c r="L951" s="99"/>
      <c r="M951" s="99"/>
      <c r="N951" s="99"/>
      <c r="O951" s="99"/>
      <c r="P951" s="99"/>
      <c r="Q951" s="99"/>
      <c r="R951" s="99"/>
      <c r="S951" s="99"/>
      <c r="T951" s="99"/>
      <c r="U951" s="99"/>
      <c r="V951" s="99"/>
      <c r="W951" s="99"/>
      <c r="X951" s="99"/>
      <c r="Y951" s="99"/>
      <c r="Z951" s="99"/>
      <c r="AA951" s="99"/>
    </row>
    <row r="952" ht="15.75" customHeight="1">
      <c r="A952" s="99"/>
      <c r="B952" s="99"/>
      <c r="C952" s="99"/>
      <c r="D952" s="99"/>
      <c r="E952" s="99"/>
      <c r="F952" s="99"/>
      <c r="G952" s="99"/>
      <c r="H952" s="99"/>
      <c r="I952" s="99"/>
      <c r="J952" s="99"/>
      <c r="K952" s="99"/>
      <c r="L952" s="99"/>
      <c r="M952" s="99"/>
      <c r="N952" s="99"/>
      <c r="O952" s="99"/>
      <c r="P952" s="99"/>
      <c r="Q952" s="99"/>
      <c r="R952" s="99"/>
      <c r="S952" s="99"/>
      <c r="T952" s="99"/>
      <c r="U952" s="99"/>
      <c r="V952" s="99"/>
      <c r="W952" s="99"/>
      <c r="X952" s="99"/>
      <c r="Y952" s="99"/>
      <c r="Z952" s="99"/>
      <c r="AA952" s="99"/>
    </row>
    <row r="953" ht="15.75" customHeight="1">
      <c r="A953" s="99"/>
      <c r="B953" s="99"/>
      <c r="C953" s="99"/>
      <c r="D953" s="99"/>
      <c r="E953" s="99"/>
      <c r="F953" s="99"/>
      <c r="G953" s="99"/>
      <c r="H953" s="99"/>
      <c r="I953" s="99"/>
      <c r="J953" s="99"/>
      <c r="K953" s="99"/>
      <c r="L953" s="99"/>
      <c r="M953" s="99"/>
      <c r="N953" s="99"/>
      <c r="O953" s="99"/>
      <c r="P953" s="99"/>
      <c r="Q953" s="99"/>
      <c r="R953" s="99"/>
      <c r="S953" s="99"/>
      <c r="T953" s="99"/>
      <c r="U953" s="99"/>
      <c r="V953" s="99"/>
      <c r="W953" s="99"/>
      <c r="X953" s="99"/>
      <c r="Y953" s="99"/>
      <c r="Z953" s="99"/>
      <c r="AA953" s="99"/>
    </row>
    <row r="954" ht="15.75" customHeight="1">
      <c r="A954" s="99"/>
      <c r="B954" s="99"/>
      <c r="C954" s="99"/>
      <c r="D954" s="99"/>
      <c r="E954" s="99"/>
      <c r="F954" s="99"/>
      <c r="G954" s="99"/>
      <c r="H954" s="99"/>
      <c r="I954" s="99"/>
      <c r="J954" s="99"/>
      <c r="K954" s="99"/>
      <c r="L954" s="99"/>
      <c r="M954" s="99"/>
      <c r="N954" s="99"/>
      <c r="O954" s="99"/>
      <c r="P954" s="99"/>
      <c r="Q954" s="99"/>
      <c r="R954" s="99"/>
      <c r="S954" s="99"/>
      <c r="T954" s="99"/>
      <c r="U954" s="99"/>
      <c r="V954" s="99"/>
      <c r="W954" s="99"/>
      <c r="X954" s="99"/>
      <c r="Y954" s="99"/>
      <c r="Z954" s="99"/>
      <c r="AA954" s="99"/>
    </row>
    <row r="955" ht="15.75" customHeight="1">
      <c r="A955" s="99"/>
      <c r="B955" s="99"/>
      <c r="C955" s="99"/>
      <c r="D955" s="99"/>
      <c r="E955" s="99"/>
      <c r="F955" s="99"/>
      <c r="G955" s="99"/>
      <c r="H955" s="99"/>
      <c r="I955" s="99"/>
      <c r="J955" s="99"/>
      <c r="K955" s="99"/>
      <c r="L955" s="99"/>
      <c r="M955" s="99"/>
      <c r="N955" s="99"/>
      <c r="O955" s="99"/>
      <c r="P955" s="99"/>
      <c r="Q955" s="99"/>
      <c r="R955" s="99"/>
      <c r="S955" s="99"/>
      <c r="T955" s="99"/>
      <c r="U955" s="99"/>
      <c r="V955" s="99"/>
      <c r="W955" s="99"/>
      <c r="X955" s="99"/>
      <c r="Y955" s="99"/>
      <c r="Z955" s="99"/>
      <c r="AA955" s="99"/>
    </row>
    <row r="956" ht="15.75" customHeight="1">
      <c r="A956" s="99"/>
      <c r="B956" s="99"/>
      <c r="C956" s="99"/>
      <c r="D956" s="99"/>
      <c r="E956" s="99"/>
      <c r="F956" s="99"/>
      <c r="G956" s="99"/>
      <c r="H956" s="99"/>
      <c r="I956" s="99"/>
      <c r="J956" s="99"/>
      <c r="K956" s="99"/>
      <c r="L956" s="99"/>
      <c r="M956" s="99"/>
      <c r="N956" s="99"/>
      <c r="O956" s="99"/>
      <c r="P956" s="99"/>
      <c r="Q956" s="99"/>
      <c r="R956" s="99"/>
      <c r="S956" s="99"/>
      <c r="T956" s="99"/>
      <c r="U956" s="99"/>
      <c r="V956" s="99"/>
      <c r="W956" s="99"/>
      <c r="X956" s="99"/>
      <c r="Y956" s="99"/>
      <c r="Z956" s="99"/>
      <c r="AA956" s="99"/>
    </row>
    <row r="957" ht="15.75" customHeight="1">
      <c r="A957" s="99"/>
      <c r="B957" s="99"/>
      <c r="C957" s="99"/>
      <c r="D957" s="99"/>
      <c r="E957" s="99"/>
      <c r="F957" s="99"/>
      <c r="G957" s="99"/>
      <c r="H957" s="99"/>
      <c r="I957" s="99"/>
      <c r="J957" s="99"/>
      <c r="K957" s="99"/>
      <c r="L957" s="99"/>
      <c r="M957" s="99"/>
      <c r="N957" s="99"/>
      <c r="O957" s="99"/>
      <c r="P957" s="99"/>
      <c r="Q957" s="99"/>
      <c r="R957" s="99"/>
      <c r="S957" s="99"/>
      <c r="T957" s="99"/>
      <c r="U957" s="99"/>
      <c r="V957" s="99"/>
      <c r="W957" s="99"/>
      <c r="X957" s="99"/>
      <c r="Y957" s="99"/>
      <c r="Z957" s="99"/>
      <c r="AA957" s="99"/>
    </row>
    <row r="958" ht="15.75" customHeight="1">
      <c r="A958" s="99"/>
      <c r="B958" s="99"/>
      <c r="C958" s="99"/>
      <c r="D958" s="99"/>
      <c r="E958" s="99"/>
      <c r="F958" s="99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99"/>
      <c r="R958" s="99"/>
      <c r="S958" s="99"/>
      <c r="T958" s="99"/>
      <c r="U958" s="99"/>
      <c r="V958" s="99"/>
      <c r="W958" s="99"/>
      <c r="X958" s="99"/>
      <c r="Y958" s="99"/>
      <c r="Z958" s="99"/>
      <c r="AA958" s="99"/>
    </row>
    <row r="959" ht="15.75" customHeight="1">
      <c r="A959" s="99"/>
      <c r="B959" s="99"/>
      <c r="C959" s="99"/>
      <c r="D959" s="99"/>
      <c r="E959" s="99"/>
      <c r="F959" s="99"/>
      <c r="G959" s="99"/>
      <c r="H959" s="99"/>
      <c r="I959" s="99"/>
      <c r="J959" s="99"/>
      <c r="K959" s="99"/>
      <c r="L959" s="99"/>
      <c r="M959" s="99"/>
      <c r="N959" s="99"/>
      <c r="O959" s="99"/>
      <c r="P959" s="99"/>
      <c r="Q959" s="99"/>
      <c r="R959" s="99"/>
      <c r="S959" s="99"/>
      <c r="T959" s="99"/>
      <c r="U959" s="99"/>
      <c r="V959" s="99"/>
      <c r="W959" s="99"/>
      <c r="X959" s="99"/>
      <c r="Y959" s="99"/>
      <c r="Z959" s="99"/>
      <c r="AA959" s="99"/>
    </row>
    <row r="960" ht="15.75" customHeight="1">
      <c r="A960" s="99"/>
      <c r="B960" s="99"/>
      <c r="C960" s="99"/>
      <c r="D960" s="99"/>
      <c r="E960" s="99"/>
      <c r="F960" s="99"/>
      <c r="G960" s="99"/>
      <c r="H960" s="99"/>
      <c r="I960" s="99"/>
      <c r="J960" s="99"/>
      <c r="K960" s="99"/>
      <c r="L960" s="99"/>
      <c r="M960" s="99"/>
      <c r="N960" s="99"/>
      <c r="O960" s="99"/>
      <c r="P960" s="99"/>
      <c r="Q960" s="99"/>
      <c r="R960" s="99"/>
      <c r="S960" s="99"/>
      <c r="T960" s="99"/>
      <c r="U960" s="99"/>
      <c r="V960" s="99"/>
      <c r="W960" s="99"/>
      <c r="X960" s="99"/>
      <c r="Y960" s="99"/>
      <c r="Z960" s="99"/>
      <c r="AA960" s="99"/>
    </row>
    <row r="961" ht="15.75" customHeight="1">
      <c r="A961" s="99"/>
      <c r="B961" s="99"/>
      <c r="C961" s="99"/>
      <c r="D961" s="99"/>
      <c r="E961" s="99"/>
      <c r="F961" s="99"/>
      <c r="G961" s="99"/>
      <c r="H961" s="99"/>
      <c r="I961" s="99"/>
      <c r="J961" s="99"/>
      <c r="K961" s="99"/>
      <c r="L961" s="99"/>
      <c r="M961" s="99"/>
      <c r="N961" s="99"/>
      <c r="O961" s="99"/>
      <c r="P961" s="99"/>
      <c r="Q961" s="99"/>
      <c r="R961" s="99"/>
      <c r="S961" s="99"/>
      <c r="T961" s="99"/>
      <c r="U961" s="99"/>
      <c r="V961" s="99"/>
      <c r="W961" s="99"/>
      <c r="X961" s="99"/>
      <c r="Y961" s="99"/>
      <c r="Z961" s="99"/>
      <c r="AA961" s="99"/>
    </row>
    <row r="962" ht="15.75" customHeight="1">
      <c r="A962" s="99"/>
      <c r="B962" s="99"/>
      <c r="C962" s="99"/>
      <c r="D962" s="99"/>
      <c r="E962" s="99"/>
      <c r="F962" s="99"/>
      <c r="G962" s="99"/>
      <c r="H962" s="99"/>
      <c r="I962" s="99"/>
      <c r="J962" s="99"/>
      <c r="K962" s="99"/>
      <c r="L962" s="99"/>
      <c r="M962" s="99"/>
      <c r="N962" s="99"/>
      <c r="O962" s="99"/>
      <c r="P962" s="99"/>
      <c r="Q962" s="99"/>
      <c r="R962" s="99"/>
      <c r="S962" s="99"/>
      <c r="T962" s="99"/>
      <c r="U962" s="99"/>
      <c r="V962" s="99"/>
      <c r="W962" s="99"/>
      <c r="X962" s="99"/>
      <c r="Y962" s="99"/>
      <c r="Z962" s="99"/>
      <c r="AA962" s="99"/>
    </row>
    <row r="963" ht="15.75" customHeight="1">
      <c r="A963" s="99"/>
      <c r="B963" s="99"/>
      <c r="C963" s="99"/>
      <c r="D963" s="99"/>
      <c r="E963" s="99"/>
      <c r="F963" s="99"/>
      <c r="G963" s="99"/>
      <c r="H963" s="99"/>
      <c r="I963" s="99"/>
      <c r="J963" s="99"/>
      <c r="K963" s="99"/>
      <c r="L963" s="99"/>
      <c r="M963" s="99"/>
      <c r="N963" s="99"/>
      <c r="O963" s="99"/>
      <c r="P963" s="99"/>
      <c r="Q963" s="99"/>
      <c r="R963" s="99"/>
      <c r="S963" s="99"/>
      <c r="T963" s="99"/>
      <c r="U963" s="99"/>
      <c r="V963" s="99"/>
      <c r="W963" s="99"/>
      <c r="X963" s="99"/>
      <c r="Y963" s="99"/>
      <c r="Z963" s="99"/>
      <c r="AA963" s="99"/>
    </row>
    <row r="964" ht="15.75" customHeight="1">
      <c r="A964" s="99"/>
      <c r="B964" s="99"/>
      <c r="C964" s="99"/>
      <c r="D964" s="99"/>
      <c r="E964" s="99"/>
      <c r="F964" s="99"/>
      <c r="G964" s="99"/>
      <c r="H964" s="99"/>
      <c r="I964" s="99"/>
      <c r="J964" s="99"/>
      <c r="K964" s="99"/>
      <c r="L964" s="99"/>
      <c r="M964" s="99"/>
      <c r="N964" s="99"/>
      <c r="O964" s="99"/>
      <c r="P964" s="99"/>
      <c r="Q964" s="99"/>
      <c r="R964" s="99"/>
      <c r="S964" s="99"/>
      <c r="T964" s="99"/>
      <c r="U964" s="99"/>
      <c r="V964" s="99"/>
      <c r="W964" s="99"/>
      <c r="X964" s="99"/>
      <c r="Y964" s="99"/>
      <c r="Z964" s="99"/>
      <c r="AA964" s="99"/>
    </row>
    <row r="965" ht="15.75" customHeight="1">
      <c r="A965" s="99"/>
      <c r="B965" s="99"/>
      <c r="C965" s="99"/>
      <c r="D965" s="99"/>
      <c r="E965" s="99"/>
      <c r="F965" s="99"/>
      <c r="G965" s="99"/>
      <c r="H965" s="99"/>
      <c r="I965" s="99"/>
      <c r="J965" s="99"/>
      <c r="K965" s="99"/>
      <c r="L965" s="99"/>
      <c r="M965" s="99"/>
      <c r="N965" s="99"/>
      <c r="O965" s="99"/>
      <c r="P965" s="99"/>
      <c r="Q965" s="99"/>
      <c r="R965" s="99"/>
      <c r="S965" s="99"/>
      <c r="T965" s="99"/>
      <c r="U965" s="99"/>
      <c r="V965" s="99"/>
      <c r="W965" s="99"/>
      <c r="X965" s="99"/>
      <c r="Y965" s="99"/>
      <c r="Z965" s="99"/>
      <c r="AA965" s="99"/>
    </row>
    <row r="966" ht="15.75" customHeight="1">
      <c r="A966" s="99"/>
      <c r="B966" s="99"/>
      <c r="C966" s="99"/>
      <c r="D966" s="99"/>
      <c r="E966" s="99"/>
      <c r="F966" s="99"/>
      <c r="G966" s="99"/>
      <c r="H966" s="99"/>
      <c r="I966" s="99"/>
      <c r="J966" s="99"/>
      <c r="K966" s="99"/>
      <c r="L966" s="99"/>
      <c r="M966" s="99"/>
      <c r="N966" s="99"/>
      <c r="O966" s="99"/>
      <c r="P966" s="99"/>
      <c r="Q966" s="99"/>
      <c r="R966" s="99"/>
      <c r="S966" s="99"/>
      <c r="T966" s="99"/>
      <c r="U966" s="99"/>
      <c r="V966" s="99"/>
      <c r="W966" s="99"/>
      <c r="X966" s="99"/>
      <c r="Y966" s="99"/>
      <c r="Z966" s="99"/>
      <c r="AA966" s="99"/>
    </row>
    <row r="967" ht="15.75" customHeight="1">
      <c r="A967" s="99"/>
      <c r="B967" s="99"/>
      <c r="C967" s="99"/>
      <c r="D967" s="99"/>
      <c r="E967" s="99"/>
      <c r="F967" s="99"/>
      <c r="G967" s="99"/>
      <c r="H967" s="99"/>
      <c r="I967" s="99"/>
      <c r="J967" s="99"/>
      <c r="K967" s="99"/>
      <c r="L967" s="99"/>
      <c r="M967" s="99"/>
      <c r="N967" s="99"/>
      <c r="O967" s="99"/>
      <c r="P967" s="99"/>
      <c r="Q967" s="99"/>
      <c r="R967" s="99"/>
      <c r="S967" s="99"/>
      <c r="T967" s="99"/>
      <c r="U967" s="99"/>
      <c r="V967" s="99"/>
      <c r="W967" s="99"/>
      <c r="X967" s="99"/>
      <c r="Y967" s="99"/>
      <c r="Z967" s="99"/>
      <c r="AA967" s="99"/>
    </row>
    <row r="968" ht="15.75" customHeight="1">
      <c r="A968" s="99"/>
      <c r="B968" s="99"/>
      <c r="C968" s="99"/>
      <c r="D968" s="99"/>
      <c r="E968" s="99"/>
      <c r="F968" s="99"/>
      <c r="G968" s="99"/>
      <c r="H968" s="99"/>
      <c r="I968" s="99"/>
      <c r="J968" s="99"/>
      <c r="K968" s="99"/>
      <c r="L968" s="99"/>
      <c r="M968" s="99"/>
      <c r="N968" s="99"/>
      <c r="O968" s="99"/>
      <c r="P968" s="99"/>
      <c r="Q968" s="99"/>
      <c r="R968" s="99"/>
      <c r="S968" s="99"/>
      <c r="T968" s="99"/>
      <c r="U968" s="99"/>
      <c r="V968" s="99"/>
      <c r="W968" s="99"/>
      <c r="X968" s="99"/>
      <c r="Y968" s="99"/>
      <c r="Z968" s="99"/>
      <c r="AA968" s="99"/>
    </row>
    <row r="969" ht="15.75" customHeight="1">
      <c r="A969" s="99"/>
      <c r="B969" s="99"/>
      <c r="C969" s="99"/>
      <c r="D969" s="99"/>
      <c r="E969" s="99"/>
      <c r="F969" s="99"/>
      <c r="G969" s="99"/>
      <c r="H969" s="99"/>
      <c r="I969" s="99"/>
      <c r="J969" s="99"/>
      <c r="K969" s="99"/>
      <c r="L969" s="99"/>
      <c r="M969" s="99"/>
      <c r="N969" s="99"/>
      <c r="O969" s="99"/>
      <c r="P969" s="99"/>
      <c r="Q969" s="99"/>
      <c r="R969" s="99"/>
      <c r="S969" s="99"/>
      <c r="T969" s="99"/>
      <c r="U969" s="99"/>
      <c r="V969" s="99"/>
      <c r="W969" s="99"/>
      <c r="X969" s="99"/>
      <c r="Y969" s="99"/>
      <c r="Z969" s="99"/>
      <c r="AA969" s="99"/>
    </row>
    <row r="970" ht="15.75" customHeight="1">
      <c r="A970" s="99"/>
      <c r="B970" s="99"/>
      <c r="C970" s="99"/>
      <c r="D970" s="99"/>
      <c r="E970" s="99"/>
      <c r="F970" s="99"/>
      <c r="G970" s="99"/>
      <c r="H970" s="99"/>
      <c r="I970" s="99"/>
      <c r="J970" s="99"/>
      <c r="K970" s="99"/>
      <c r="L970" s="99"/>
      <c r="M970" s="99"/>
      <c r="N970" s="99"/>
      <c r="O970" s="99"/>
      <c r="P970" s="99"/>
      <c r="Q970" s="99"/>
      <c r="R970" s="99"/>
      <c r="S970" s="99"/>
      <c r="T970" s="99"/>
      <c r="U970" s="99"/>
      <c r="V970" s="99"/>
      <c r="W970" s="99"/>
      <c r="X970" s="99"/>
      <c r="Y970" s="99"/>
      <c r="Z970" s="99"/>
      <c r="AA970" s="99"/>
    </row>
    <row r="971" ht="15.75" customHeight="1">
      <c r="A971" s="99"/>
      <c r="B971" s="99"/>
      <c r="C971" s="99"/>
      <c r="D971" s="99"/>
      <c r="E971" s="99"/>
      <c r="F971" s="99"/>
      <c r="G971" s="99"/>
      <c r="H971" s="99"/>
      <c r="I971" s="99"/>
      <c r="J971" s="99"/>
      <c r="K971" s="99"/>
      <c r="L971" s="99"/>
      <c r="M971" s="99"/>
      <c r="N971" s="99"/>
      <c r="O971" s="99"/>
      <c r="P971" s="99"/>
      <c r="Q971" s="99"/>
      <c r="R971" s="99"/>
      <c r="S971" s="99"/>
      <c r="T971" s="99"/>
      <c r="U971" s="99"/>
      <c r="V971" s="99"/>
      <c r="W971" s="99"/>
      <c r="X971" s="99"/>
      <c r="Y971" s="99"/>
      <c r="Z971" s="99"/>
      <c r="AA971" s="99"/>
    </row>
    <row r="972" ht="15.75" customHeight="1">
      <c r="A972" s="99"/>
      <c r="B972" s="99"/>
      <c r="C972" s="99"/>
      <c r="D972" s="99"/>
      <c r="E972" s="99"/>
      <c r="F972" s="99"/>
      <c r="G972" s="99"/>
      <c r="H972" s="99"/>
      <c r="I972" s="99"/>
      <c r="J972" s="99"/>
      <c r="K972" s="99"/>
      <c r="L972" s="99"/>
      <c r="M972" s="99"/>
      <c r="N972" s="99"/>
      <c r="O972" s="99"/>
      <c r="P972" s="99"/>
      <c r="Q972" s="99"/>
      <c r="R972" s="99"/>
      <c r="S972" s="99"/>
      <c r="T972" s="99"/>
      <c r="U972" s="99"/>
      <c r="V972" s="99"/>
      <c r="W972" s="99"/>
      <c r="X972" s="99"/>
      <c r="Y972" s="99"/>
      <c r="Z972" s="99"/>
      <c r="AA972" s="99"/>
    </row>
    <row r="973" ht="15.75" customHeight="1">
      <c r="A973" s="99"/>
      <c r="B973" s="99"/>
      <c r="C973" s="99"/>
      <c r="D973" s="99"/>
      <c r="E973" s="99"/>
      <c r="F973" s="99"/>
      <c r="G973" s="99"/>
      <c r="H973" s="99"/>
      <c r="I973" s="99"/>
      <c r="J973" s="99"/>
      <c r="K973" s="99"/>
      <c r="L973" s="99"/>
      <c r="M973" s="99"/>
      <c r="N973" s="99"/>
      <c r="O973" s="99"/>
      <c r="P973" s="99"/>
      <c r="Q973" s="99"/>
      <c r="R973" s="99"/>
      <c r="S973" s="99"/>
      <c r="T973" s="99"/>
      <c r="U973" s="99"/>
      <c r="V973" s="99"/>
      <c r="W973" s="99"/>
      <c r="X973" s="99"/>
      <c r="Y973" s="99"/>
      <c r="Z973" s="99"/>
      <c r="AA973" s="99"/>
    </row>
    <row r="974" ht="15.75" customHeight="1">
      <c r="A974" s="99"/>
      <c r="B974" s="99"/>
      <c r="C974" s="99"/>
      <c r="D974" s="99"/>
      <c r="E974" s="99"/>
      <c r="F974" s="99"/>
      <c r="G974" s="99"/>
      <c r="H974" s="99"/>
      <c r="I974" s="99"/>
      <c r="J974" s="99"/>
      <c r="K974" s="99"/>
      <c r="L974" s="99"/>
      <c r="M974" s="99"/>
      <c r="N974" s="99"/>
      <c r="O974" s="99"/>
      <c r="P974" s="99"/>
      <c r="Q974" s="99"/>
      <c r="R974" s="99"/>
      <c r="S974" s="99"/>
      <c r="T974" s="99"/>
      <c r="U974" s="99"/>
      <c r="V974" s="99"/>
      <c r="W974" s="99"/>
      <c r="X974" s="99"/>
      <c r="Y974" s="99"/>
      <c r="Z974" s="99"/>
      <c r="AA974" s="99"/>
    </row>
    <row r="975" ht="15.75" customHeight="1">
      <c r="A975" s="99"/>
      <c r="B975" s="99"/>
      <c r="C975" s="99"/>
      <c r="D975" s="99"/>
      <c r="E975" s="99"/>
      <c r="F975" s="99"/>
      <c r="G975" s="99"/>
      <c r="H975" s="99"/>
      <c r="I975" s="99"/>
      <c r="J975" s="99"/>
      <c r="K975" s="99"/>
      <c r="L975" s="99"/>
      <c r="M975" s="99"/>
      <c r="N975" s="99"/>
      <c r="O975" s="99"/>
      <c r="P975" s="99"/>
      <c r="Q975" s="99"/>
      <c r="R975" s="99"/>
      <c r="S975" s="99"/>
      <c r="T975" s="99"/>
      <c r="U975" s="99"/>
      <c r="V975" s="99"/>
      <c r="W975" s="99"/>
      <c r="X975" s="99"/>
      <c r="Y975" s="99"/>
      <c r="Z975" s="99"/>
      <c r="AA975" s="99"/>
    </row>
    <row r="976" ht="15.75" customHeight="1">
      <c r="A976" s="99"/>
      <c r="B976" s="99"/>
      <c r="C976" s="99"/>
      <c r="D976" s="99"/>
      <c r="E976" s="99"/>
      <c r="F976" s="99"/>
      <c r="G976" s="99"/>
      <c r="H976" s="99"/>
      <c r="I976" s="99"/>
      <c r="J976" s="99"/>
      <c r="K976" s="99"/>
      <c r="L976" s="99"/>
      <c r="M976" s="99"/>
      <c r="N976" s="99"/>
      <c r="O976" s="99"/>
      <c r="P976" s="99"/>
      <c r="Q976" s="99"/>
      <c r="R976" s="99"/>
      <c r="S976" s="99"/>
      <c r="T976" s="99"/>
      <c r="U976" s="99"/>
      <c r="V976" s="99"/>
      <c r="W976" s="99"/>
      <c r="X976" s="99"/>
      <c r="Y976" s="99"/>
      <c r="Z976" s="99"/>
      <c r="AA976" s="99"/>
    </row>
    <row r="977" ht="15.75" customHeight="1">
      <c r="A977" s="99"/>
      <c r="B977" s="99"/>
      <c r="C977" s="99"/>
      <c r="D977" s="99"/>
      <c r="E977" s="99"/>
      <c r="F977" s="99"/>
      <c r="G977" s="99"/>
      <c r="H977" s="99"/>
      <c r="I977" s="99"/>
      <c r="J977" s="99"/>
      <c r="K977" s="99"/>
      <c r="L977" s="99"/>
      <c r="M977" s="99"/>
      <c r="N977" s="99"/>
      <c r="O977" s="99"/>
      <c r="P977" s="99"/>
      <c r="Q977" s="99"/>
      <c r="R977" s="99"/>
      <c r="S977" s="99"/>
      <c r="T977" s="99"/>
      <c r="U977" s="99"/>
      <c r="V977" s="99"/>
      <c r="W977" s="99"/>
      <c r="X977" s="99"/>
      <c r="Y977" s="99"/>
      <c r="Z977" s="99"/>
      <c r="AA977" s="99"/>
    </row>
    <row r="978" ht="15.75" customHeight="1">
      <c r="A978" s="99"/>
      <c r="B978" s="99"/>
      <c r="C978" s="99"/>
      <c r="D978" s="99"/>
      <c r="E978" s="99"/>
      <c r="F978" s="99"/>
      <c r="G978" s="99"/>
      <c r="H978" s="99"/>
      <c r="I978" s="99"/>
      <c r="J978" s="99"/>
      <c r="K978" s="99"/>
      <c r="L978" s="99"/>
      <c r="M978" s="99"/>
      <c r="N978" s="99"/>
      <c r="O978" s="99"/>
      <c r="P978" s="99"/>
      <c r="Q978" s="99"/>
      <c r="R978" s="99"/>
      <c r="S978" s="99"/>
      <c r="T978" s="99"/>
      <c r="U978" s="99"/>
      <c r="V978" s="99"/>
      <c r="W978" s="99"/>
      <c r="X978" s="99"/>
      <c r="Y978" s="99"/>
      <c r="Z978" s="99"/>
      <c r="AA978" s="99"/>
    </row>
    <row r="979" ht="15.75" customHeight="1">
      <c r="A979" s="99"/>
      <c r="B979" s="99"/>
      <c r="C979" s="99"/>
      <c r="D979" s="99"/>
      <c r="E979" s="99"/>
      <c r="F979" s="99"/>
      <c r="G979" s="99"/>
      <c r="H979" s="99"/>
      <c r="I979" s="99"/>
      <c r="J979" s="99"/>
      <c r="K979" s="99"/>
      <c r="L979" s="99"/>
      <c r="M979" s="99"/>
      <c r="N979" s="99"/>
      <c r="O979" s="99"/>
      <c r="P979" s="99"/>
      <c r="Q979" s="99"/>
      <c r="R979" s="99"/>
      <c r="S979" s="99"/>
      <c r="T979" s="99"/>
      <c r="U979" s="99"/>
      <c r="V979" s="99"/>
      <c r="W979" s="99"/>
      <c r="X979" s="99"/>
      <c r="Y979" s="99"/>
      <c r="Z979" s="99"/>
      <c r="AA979" s="99"/>
    </row>
    <row r="980" ht="15.75" customHeight="1">
      <c r="A980" s="99"/>
      <c r="B980" s="99"/>
      <c r="C980" s="99"/>
      <c r="D980" s="99"/>
      <c r="E980" s="99"/>
      <c r="F980" s="99"/>
      <c r="G980" s="99"/>
      <c r="H980" s="99"/>
      <c r="I980" s="99"/>
      <c r="J980" s="99"/>
      <c r="K980" s="99"/>
      <c r="L980" s="99"/>
      <c r="M980" s="99"/>
      <c r="N980" s="99"/>
      <c r="O980" s="99"/>
      <c r="P980" s="99"/>
      <c r="Q980" s="99"/>
      <c r="R980" s="99"/>
      <c r="S980" s="99"/>
      <c r="T980" s="99"/>
      <c r="U980" s="99"/>
      <c r="V980" s="99"/>
      <c r="W980" s="99"/>
      <c r="X980" s="99"/>
      <c r="Y980" s="99"/>
      <c r="Z980" s="99"/>
      <c r="AA980" s="99"/>
    </row>
    <row r="981" ht="15.75" customHeight="1">
      <c r="A981" s="99"/>
      <c r="B981" s="99"/>
      <c r="C981" s="99"/>
      <c r="D981" s="99"/>
      <c r="E981" s="99"/>
      <c r="F981" s="99"/>
      <c r="G981" s="99"/>
      <c r="H981" s="99"/>
      <c r="I981" s="99"/>
      <c r="J981" s="99"/>
      <c r="K981" s="99"/>
      <c r="L981" s="99"/>
      <c r="M981" s="99"/>
      <c r="N981" s="99"/>
      <c r="O981" s="99"/>
      <c r="P981" s="99"/>
      <c r="Q981" s="99"/>
      <c r="R981" s="99"/>
      <c r="S981" s="99"/>
      <c r="T981" s="99"/>
      <c r="U981" s="99"/>
      <c r="V981" s="99"/>
      <c r="W981" s="99"/>
      <c r="X981" s="99"/>
      <c r="Y981" s="99"/>
      <c r="Z981" s="99"/>
      <c r="AA981" s="99"/>
    </row>
    <row r="982" ht="15.75" customHeight="1">
      <c r="A982" s="99"/>
      <c r="B982" s="99"/>
      <c r="C982" s="99"/>
      <c r="D982" s="99"/>
      <c r="E982" s="99"/>
      <c r="F982" s="99"/>
      <c r="G982" s="99"/>
      <c r="H982" s="99"/>
      <c r="I982" s="99"/>
      <c r="J982" s="99"/>
      <c r="K982" s="99"/>
      <c r="L982" s="99"/>
      <c r="M982" s="99"/>
      <c r="N982" s="99"/>
      <c r="O982" s="99"/>
      <c r="P982" s="99"/>
      <c r="Q982" s="99"/>
      <c r="R982" s="99"/>
      <c r="S982" s="99"/>
      <c r="T982" s="99"/>
      <c r="U982" s="99"/>
      <c r="V982" s="99"/>
      <c r="W982" s="99"/>
      <c r="X982" s="99"/>
      <c r="Y982" s="99"/>
      <c r="Z982" s="99"/>
      <c r="AA982" s="99"/>
    </row>
    <row r="983" ht="15.75" customHeight="1">
      <c r="A983" s="99"/>
      <c r="B983" s="99"/>
      <c r="C983" s="99"/>
      <c r="D983" s="99"/>
      <c r="E983" s="99"/>
      <c r="F983" s="99"/>
      <c r="G983" s="99"/>
      <c r="H983" s="99"/>
      <c r="I983" s="99"/>
      <c r="J983" s="99"/>
      <c r="K983" s="99"/>
      <c r="L983" s="99"/>
      <c r="M983" s="99"/>
      <c r="N983" s="99"/>
      <c r="O983" s="99"/>
      <c r="P983" s="99"/>
      <c r="Q983" s="99"/>
      <c r="R983" s="99"/>
      <c r="S983" s="99"/>
      <c r="T983" s="99"/>
      <c r="U983" s="99"/>
      <c r="V983" s="99"/>
      <c r="W983" s="99"/>
      <c r="X983" s="99"/>
      <c r="Y983" s="99"/>
      <c r="Z983" s="99"/>
      <c r="AA983" s="99"/>
    </row>
    <row r="984" ht="15.75" customHeight="1">
      <c r="A984" s="99"/>
      <c r="B984" s="99"/>
      <c r="C984" s="99"/>
      <c r="D984" s="99"/>
      <c r="E984" s="99"/>
      <c r="F984" s="99"/>
      <c r="G984" s="99"/>
      <c r="H984" s="99"/>
      <c r="I984" s="99"/>
      <c r="J984" s="99"/>
      <c r="K984" s="99"/>
      <c r="L984" s="99"/>
      <c r="M984" s="99"/>
      <c r="N984" s="99"/>
      <c r="O984" s="99"/>
      <c r="P984" s="99"/>
      <c r="Q984" s="99"/>
      <c r="R984" s="99"/>
      <c r="S984" s="99"/>
      <c r="T984" s="99"/>
      <c r="U984" s="99"/>
      <c r="V984" s="99"/>
      <c r="W984" s="99"/>
      <c r="X984" s="99"/>
      <c r="Y984" s="99"/>
      <c r="Z984" s="99"/>
      <c r="AA984" s="99"/>
    </row>
    <row r="985" ht="15.75" customHeight="1">
      <c r="A985" s="99"/>
      <c r="B985" s="99"/>
      <c r="C985" s="99"/>
      <c r="D985" s="99"/>
      <c r="E985" s="99"/>
      <c r="F985" s="99"/>
      <c r="G985" s="99"/>
      <c r="H985" s="99"/>
      <c r="I985" s="99"/>
      <c r="J985" s="99"/>
      <c r="K985" s="99"/>
      <c r="L985" s="99"/>
      <c r="M985" s="99"/>
      <c r="N985" s="99"/>
      <c r="O985" s="99"/>
      <c r="P985" s="99"/>
      <c r="Q985" s="99"/>
      <c r="R985" s="99"/>
      <c r="S985" s="99"/>
      <c r="T985" s="99"/>
      <c r="U985" s="99"/>
      <c r="V985" s="99"/>
      <c r="W985" s="99"/>
      <c r="X985" s="99"/>
      <c r="Y985" s="99"/>
      <c r="Z985" s="99"/>
      <c r="AA985" s="99"/>
    </row>
    <row r="986" ht="15.75" customHeight="1">
      <c r="A986" s="99"/>
      <c r="B986" s="99"/>
      <c r="C986" s="99"/>
      <c r="D986" s="99"/>
      <c r="E986" s="99"/>
      <c r="F986" s="99"/>
      <c r="G986" s="99"/>
      <c r="H986" s="99"/>
      <c r="I986" s="99"/>
      <c r="J986" s="99"/>
      <c r="K986" s="99"/>
      <c r="L986" s="99"/>
      <c r="M986" s="99"/>
      <c r="N986" s="99"/>
      <c r="O986" s="99"/>
      <c r="P986" s="99"/>
      <c r="Q986" s="99"/>
      <c r="R986" s="99"/>
      <c r="S986" s="99"/>
      <c r="T986" s="99"/>
      <c r="U986" s="99"/>
      <c r="V986" s="99"/>
      <c r="W986" s="99"/>
      <c r="X986" s="99"/>
      <c r="Y986" s="99"/>
      <c r="Z986" s="99"/>
      <c r="AA986" s="99"/>
    </row>
    <row r="987" ht="15.75" customHeight="1">
      <c r="A987" s="99"/>
      <c r="B987" s="99"/>
      <c r="C987" s="99"/>
      <c r="D987" s="99"/>
      <c r="E987" s="99"/>
      <c r="F987" s="99"/>
      <c r="G987" s="99"/>
      <c r="H987" s="99"/>
      <c r="I987" s="99"/>
      <c r="J987" s="99"/>
      <c r="K987" s="99"/>
      <c r="L987" s="99"/>
      <c r="M987" s="99"/>
      <c r="N987" s="99"/>
      <c r="O987" s="99"/>
      <c r="P987" s="99"/>
      <c r="Q987" s="99"/>
      <c r="R987" s="99"/>
      <c r="S987" s="99"/>
      <c r="T987" s="99"/>
      <c r="U987" s="99"/>
      <c r="V987" s="99"/>
      <c r="W987" s="99"/>
      <c r="X987" s="99"/>
      <c r="Y987" s="99"/>
      <c r="Z987" s="99"/>
      <c r="AA987" s="99"/>
    </row>
    <row r="988" ht="15.75" customHeight="1">
      <c r="A988" s="99"/>
      <c r="B988" s="99"/>
      <c r="C988" s="99"/>
      <c r="D988" s="99"/>
      <c r="E988" s="99"/>
      <c r="F988" s="99"/>
      <c r="G988" s="99"/>
      <c r="H988" s="99"/>
      <c r="I988" s="99"/>
      <c r="J988" s="99"/>
      <c r="K988" s="99"/>
      <c r="L988" s="99"/>
      <c r="M988" s="99"/>
      <c r="N988" s="99"/>
      <c r="O988" s="99"/>
      <c r="P988" s="99"/>
      <c r="Q988" s="99"/>
      <c r="R988" s="99"/>
      <c r="S988" s="99"/>
      <c r="T988" s="99"/>
      <c r="U988" s="99"/>
      <c r="V988" s="99"/>
      <c r="W988" s="99"/>
      <c r="X988" s="99"/>
      <c r="Y988" s="99"/>
      <c r="Z988" s="99"/>
      <c r="AA988" s="99"/>
    </row>
    <row r="989" ht="15.75" customHeight="1">
      <c r="A989" s="99"/>
      <c r="B989" s="99"/>
      <c r="C989" s="99"/>
      <c r="D989" s="99"/>
      <c r="E989" s="99"/>
      <c r="F989" s="99"/>
      <c r="G989" s="99"/>
      <c r="H989" s="99"/>
      <c r="I989" s="99"/>
      <c r="J989" s="99"/>
      <c r="K989" s="99"/>
      <c r="L989" s="99"/>
      <c r="M989" s="99"/>
      <c r="N989" s="99"/>
      <c r="O989" s="99"/>
      <c r="P989" s="99"/>
      <c r="Q989" s="99"/>
      <c r="R989" s="99"/>
      <c r="S989" s="99"/>
      <c r="T989" s="99"/>
      <c r="U989" s="99"/>
      <c r="V989" s="99"/>
      <c r="W989" s="99"/>
      <c r="X989" s="99"/>
      <c r="Y989" s="99"/>
      <c r="Z989" s="99"/>
      <c r="AA989" s="99"/>
    </row>
    <row r="990" ht="15.75" customHeight="1">
      <c r="A990" s="99"/>
      <c r="B990" s="99"/>
      <c r="C990" s="99"/>
      <c r="D990" s="99"/>
      <c r="E990" s="99"/>
      <c r="F990" s="99"/>
      <c r="G990" s="99"/>
      <c r="H990" s="99"/>
      <c r="I990" s="99"/>
      <c r="J990" s="99"/>
      <c r="K990" s="99"/>
      <c r="L990" s="99"/>
      <c r="M990" s="99"/>
      <c r="N990" s="99"/>
      <c r="O990" s="99"/>
      <c r="P990" s="99"/>
      <c r="Q990" s="99"/>
      <c r="R990" s="99"/>
      <c r="S990" s="99"/>
      <c r="T990" s="99"/>
      <c r="U990" s="99"/>
      <c r="V990" s="99"/>
      <c r="W990" s="99"/>
      <c r="X990" s="99"/>
      <c r="Y990" s="99"/>
      <c r="Z990" s="99"/>
      <c r="AA990" s="99"/>
    </row>
    <row r="991" ht="15.75" customHeight="1">
      <c r="A991" s="99"/>
      <c r="B991" s="99"/>
      <c r="C991" s="99"/>
      <c r="D991" s="99"/>
      <c r="E991" s="99"/>
      <c r="F991" s="99"/>
      <c r="G991" s="99"/>
      <c r="H991" s="99"/>
      <c r="I991" s="99"/>
      <c r="J991" s="99"/>
      <c r="K991" s="99"/>
      <c r="L991" s="99"/>
      <c r="M991" s="99"/>
      <c r="N991" s="99"/>
      <c r="O991" s="99"/>
      <c r="P991" s="99"/>
      <c r="Q991" s="99"/>
      <c r="R991" s="99"/>
      <c r="S991" s="99"/>
      <c r="T991" s="99"/>
      <c r="U991" s="99"/>
      <c r="V991" s="99"/>
      <c r="W991" s="99"/>
      <c r="X991" s="99"/>
      <c r="Y991" s="99"/>
      <c r="Z991" s="99"/>
      <c r="AA991" s="99"/>
    </row>
    <row r="992" ht="15.75" customHeight="1">
      <c r="A992" s="99"/>
      <c r="B992" s="99"/>
      <c r="C992" s="99"/>
      <c r="D992" s="99"/>
      <c r="E992" s="99"/>
      <c r="F992" s="99"/>
      <c r="G992" s="99"/>
      <c r="H992" s="99"/>
      <c r="I992" s="99"/>
      <c r="J992" s="99"/>
      <c r="K992" s="99"/>
      <c r="L992" s="99"/>
      <c r="M992" s="99"/>
      <c r="N992" s="99"/>
      <c r="O992" s="99"/>
      <c r="P992" s="99"/>
      <c r="Q992" s="99"/>
      <c r="R992" s="99"/>
      <c r="S992" s="99"/>
      <c r="T992" s="99"/>
      <c r="U992" s="99"/>
      <c r="V992" s="99"/>
      <c r="W992" s="99"/>
      <c r="X992" s="99"/>
      <c r="Y992" s="99"/>
      <c r="Z992" s="99"/>
      <c r="AA992" s="99"/>
    </row>
    <row r="993" ht="15.75" customHeight="1">
      <c r="A993" s="99"/>
      <c r="B993" s="99"/>
      <c r="C993" s="99"/>
      <c r="D993" s="99"/>
      <c r="E993" s="99"/>
      <c r="F993" s="99"/>
      <c r="G993" s="99"/>
      <c r="H993" s="99"/>
      <c r="I993" s="99"/>
      <c r="J993" s="99"/>
      <c r="K993" s="99"/>
      <c r="L993" s="99"/>
      <c r="M993" s="99"/>
      <c r="N993" s="99"/>
      <c r="O993" s="99"/>
      <c r="P993" s="99"/>
      <c r="Q993" s="99"/>
      <c r="R993" s="99"/>
      <c r="S993" s="99"/>
      <c r="T993" s="99"/>
      <c r="U993" s="99"/>
      <c r="V993" s="99"/>
      <c r="W993" s="99"/>
      <c r="X993" s="99"/>
      <c r="Y993" s="99"/>
      <c r="Z993" s="99"/>
      <c r="AA993" s="99"/>
    </row>
    <row r="994" ht="15.75" customHeight="1">
      <c r="A994" s="99"/>
      <c r="B994" s="99"/>
      <c r="C994" s="99"/>
      <c r="D994" s="99"/>
      <c r="E994" s="99"/>
      <c r="F994" s="99"/>
      <c r="G994" s="99"/>
      <c r="H994" s="99"/>
      <c r="I994" s="99"/>
      <c r="J994" s="99"/>
      <c r="K994" s="99"/>
      <c r="L994" s="99"/>
      <c r="M994" s="99"/>
      <c r="N994" s="99"/>
      <c r="O994" s="99"/>
      <c r="P994" s="99"/>
      <c r="Q994" s="99"/>
      <c r="R994" s="99"/>
      <c r="S994" s="99"/>
      <c r="T994" s="99"/>
      <c r="U994" s="99"/>
      <c r="V994" s="99"/>
      <c r="W994" s="99"/>
      <c r="X994" s="99"/>
      <c r="Y994" s="99"/>
      <c r="Z994" s="99"/>
      <c r="AA994" s="99"/>
    </row>
    <row r="995" ht="15.75" customHeight="1">
      <c r="A995" s="99"/>
      <c r="B995" s="99"/>
      <c r="C995" s="99"/>
      <c r="D995" s="99"/>
      <c r="E995" s="99"/>
      <c r="F995" s="99"/>
      <c r="G995" s="99"/>
      <c r="H995" s="99"/>
      <c r="I995" s="99"/>
      <c r="J995" s="99"/>
      <c r="K995" s="99"/>
      <c r="L995" s="99"/>
      <c r="M995" s="99"/>
      <c r="N995" s="99"/>
      <c r="O995" s="99"/>
      <c r="P995" s="99"/>
      <c r="Q995" s="99"/>
      <c r="R995" s="99"/>
      <c r="S995" s="99"/>
      <c r="T995" s="99"/>
      <c r="U995" s="99"/>
      <c r="V995" s="99"/>
      <c r="W995" s="99"/>
      <c r="X995" s="99"/>
      <c r="Y995" s="99"/>
      <c r="Z995" s="99"/>
      <c r="AA995" s="99"/>
    </row>
    <row r="996" ht="15.75" customHeight="1">
      <c r="A996" s="99"/>
      <c r="B996" s="99"/>
      <c r="C996" s="99"/>
      <c r="D996" s="99"/>
      <c r="E996" s="99"/>
      <c r="F996" s="99"/>
      <c r="G996" s="99"/>
      <c r="H996" s="99"/>
      <c r="I996" s="99"/>
      <c r="J996" s="99"/>
      <c r="K996" s="99"/>
      <c r="L996" s="99"/>
      <c r="M996" s="99"/>
      <c r="N996" s="99"/>
      <c r="O996" s="99"/>
      <c r="P996" s="99"/>
      <c r="Q996" s="99"/>
      <c r="R996" s="99"/>
      <c r="S996" s="99"/>
      <c r="T996" s="99"/>
      <c r="U996" s="99"/>
      <c r="V996" s="99"/>
      <c r="W996" s="99"/>
      <c r="X996" s="99"/>
      <c r="Y996" s="99"/>
      <c r="Z996" s="99"/>
      <c r="AA996" s="99"/>
    </row>
    <row r="997" ht="15.75" customHeight="1">
      <c r="A997" s="99"/>
      <c r="B997" s="99"/>
      <c r="C997" s="99"/>
      <c r="D997" s="99"/>
      <c r="E997" s="99"/>
      <c r="F997" s="99"/>
      <c r="G997" s="99"/>
      <c r="H997" s="99"/>
      <c r="I997" s="99"/>
      <c r="J997" s="99"/>
      <c r="K997" s="99"/>
      <c r="L997" s="99"/>
      <c r="M997" s="99"/>
      <c r="N997" s="99"/>
      <c r="O997" s="99"/>
      <c r="P997" s="99"/>
      <c r="Q997" s="99"/>
      <c r="R997" s="99"/>
      <c r="S997" s="99"/>
      <c r="T997" s="99"/>
      <c r="U997" s="99"/>
      <c r="V997" s="99"/>
      <c r="W997" s="99"/>
      <c r="X997" s="99"/>
      <c r="Y997" s="99"/>
      <c r="Z997" s="99"/>
      <c r="AA997" s="99"/>
    </row>
    <row r="998" ht="15.75" customHeight="1">
      <c r="A998" s="99"/>
      <c r="B998" s="99"/>
      <c r="C998" s="99"/>
      <c r="D998" s="99"/>
      <c r="E998" s="99"/>
      <c r="F998" s="99"/>
      <c r="G998" s="99"/>
      <c r="H998" s="99"/>
      <c r="I998" s="99"/>
      <c r="J998" s="99"/>
      <c r="K998" s="99"/>
      <c r="L998" s="99"/>
      <c r="M998" s="99"/>
      <c r="N998" s="99"/>
      <c r="O998" s="99"/>
      <c r="P998" s="99"/>
      <c r="Q998" s="99"/>
      <c r="R998" s="99"/>
      <c r="S998" s="99"/>
      <c r="T998" s="99"/>
      <c r="U998" s="99"/>
      <c r="V998" s="99"/>
      <c r="W998" s="99"/>
      <c r="X998" s="99"/>
      <c r="Y998" s="99"/>
      <c r="Z998" s="99"/>
      <c r="AA998" s="99"/>
    </row>
    <row r="999" ht="15.75" customHeight="1">
      <c r="A999" s="99"/>
      <c r="B999" s="99"/>
      <c r="C999" s="99"/>
      <c r="D999" s="99"/>
      <c r="E999" s="99"/>
      <c r="F999" s="99"/>
      <c r="G999" s="99"/>
      <c r="H999" s="99"/>
      <c r="I999" s="99"/>
      <c r="J999" s="99"/>
      <c r="K999" s="99"/>
      <c r="L999" s="99"/>
      <c r="M999" s="99"/>
      <c r="N999" s="99"/>
      <c r="O999" s="99"/>
      <c r="P999" s="99"/>
      <c r="Q999" s="99"/>
      <c r="R999" s="99"/>
      <c r="S999" s="99"/>
      <c r="T999" s="99"/>
      <c r="U999" s="99"/>
      <c r="V999" s="99"/>
      <c r="W999" s="99"/>
      <c r="X999" s="99"/>
      <c r="Y999" s="99"/>
      <c r="Z999" s="99"/>
      <c r="AA999" s="99"/>
    </row>
    <row r="1000" ht="15.75" customHeight="1">
      <c r="A1000" s="99"/>
      <c r="B1000" s="99"/>
      <c r="C1000" s="99"/>
      <c r="D1000" s="99"/>
      <c r="E1000" s="99"/>
      <c r="F1000" s="99"/>
      <c r="G1000" s="99"/>
      <c r="H1000" s="99"/>
      <c r="I1000" s="99"/>
      <c r="J1000" s="99"/>
      <c r="K1000" s="99"/>
      <c r="L1000" s="99"/>
      <c r="M1000" s="99"/>
      <c r="N1000" s="99"/>
      <c r="O1000" s="99"/>
      <c r="P1000" s="99"/>
      <c r="Q1000" s="99"/>
      <c r="R1000" s="99"/>
      <c r="S1000" s="99"/>
      <c r="T1000" s="99"/>
      <c r="U1000" s="99"/>
      <c r="V1000" s="99"/>
      <c r="W1000" s="99"/>
      <c r="X1000" s="99"/>
      <c r="Y1000" s="99"/>
      <c r="Z1000" s="99"/>
      <c r="AA1000" s="99"/>
    </row>
  </sheetData>
  <mergeCells count="3">
    <mergeCell ref="B6:C6"/>
    <mergeCell ref="B8:C8"/>
    <mergeCell ref="B10:C10"/>
  </mergeCells>
  <hyperlinks>
    <hyperlink r:id="rId1" ref="A2"/>
  </hyperlinks>
  <printOptions/>
  <pageMargins bottom="0.75" footer="0.0" header="0.0" left="0.7" right="0.7" top="0.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6.71"/>
    <col customWidth="1" min="2" max="2" width="11.14"/>
    <col customWidth="1" min="3" max="3" width="8.86"/>
    <col customWidth="1" min="4" max="4" width="18.43"/>
    <col customWidth="1" min="5" max="5" width="54.14"/>
    <col customWidth="1" min="6" max="6" width="10.14"/>
    <col customWidth="1" min="7" max="26" width="17.29"/>
  </cols>
  <sheetData>
    <row r="1">
      <c r="A1" s="112" t="s">
        <v>101</v>
      </c>
      <c r="B1" s="113"/>
      <c r="D1" s="113"/>
      <c r="E1" s="112" t="s">
        <v>102</v>
      </c>
      <c r="F1" s="113"/>
    </row>
    <row r="2">
      <c r="A2" s="114" t="s">
        <v>103</v>
      </c>
      <c r="B2" s="115">
        <f>'Spending Plan'!$F$8</f>
        <v>104300</v>
      </c>
      <c r="D2" s="113"/>
      <c r="E2" s="114" t="s">
        <v>103</v>
      </c>
      <c r="F2" s="115">
        <f>'Spending Plan'!$E$8</f>
        <v>8691.666667</v>
      </c>
    </row>
    <row r="3">
      <c r="A3" s="114" t="s">
        <v>104</v>
      </c>
      <c r="B3" s="115">
        <f>'Spending Plan'!$F$101</f>
        <v>46720</v>
      </c>
      <c r="D3" s="113"/>
      <c r="E3" s="114" t="s">
        <v>104</v>
      </c>
      <c r="F3" s="115">
        <f>'Spending Plan'!$E$101</f>
        <v>3893.333333</v>
      </c>
    </row>
    <row r="4">
      <c r="A4" s="114" t="s">
        <v>105</v>
      </c>
      <c r="B4" s="115">
        <f>B2-B3</f>
        <v>57580</v>
      </c>
      <c r="D4" s="113"/>
      <c r="E4" s="114" t="s">
        <v>105</v>
      </c>
      <c r="F4" s="115">
        <f>F2-F3</f>
        <v>4798.333333</v>
      </c>
    </row>
    <row r="5">
      <c r="A5" s="114"/>
      <c r="B5" s="115"/>
      <c r="D5" s="113"/>
      <c r="E5" s="113"/>
      <c r="F5" s="116"/>
    </row>
    <row r="6">
      <c r="A6" s="117" t="s">
        <v>106</v>
      </c>
      <c r="B6" s="115"/>
      <c r="D6" s="113"/>
      <c r="E6" s="117" t="s">
        <v>107</v>
      </c>
      <c r="F6" s="115"/>
    </row>
    <row r="7">
      <c r="A7" s="114" t="s">
        <v>18</v>
      </c>
      <c r="B7" s="115">
        <f>'Spending Plan'!$F$15</f>
        <v>14900</v>
      </c>
      <c r="D7" s="113"/>
      <c r="E7" s="114" t="s">
        <v>18</v>
      </c>
      <c r="F7" s="115">
        <f>'Spending Plan'!$E$15</f>
        <v>1241.666667</v>
      </c>
    </row>
    <row r="8">
      <c r="A8" s="114" t="s">
        <v>23</v>
      </c>
      <c r="B8" s="115">
        <f>'Spending Plan'!$F$25</f>
        <v>4700</v>
      </c>
      <c r="D8" s="113"/>
      <c r="E8" s="114" t="s">
        <v>23</v>
      </c>
      <c r="F8" s="115">
        <f>'Spending Plan'!$E$25</f>
        <v>391.6666667</v>
      </c>
    </row>
    <row r="9">
      <c r="A9" s="114" t="s">
        <v>31</v>
      </c>
      <c r="B9" s="115">
        <f>'Spending Plan'!$F$33</f>
        <v>375</v>
      </c>
      <c r="D9" s="113"/>
      <c r="E9" s="114" t="s">
        <v>31</v>
      </c>
      <c r="F9" s="115">
        <f>'Spending Plan'!$E$33</f>
        <v>31.25</v>
      </c>
    </row>
    <row r="10">
      <c r="A10" s="114" t="s">
        <v>38</v>
      </c>
      <c r="B10" s="115">
        <f>'Spending Plan'!$F$44</f>
        <v>4920</v>
      </c>
      <c r="D10" s="113"/>
      <c r="E10" s="114" t="s">
        <v>38</v>
      </c>
      <c r="F10" s="115">
        <f>'Spending Plan'!$E$44</f>
        <v>410</v>
      </c>
    </row>
    <row r="11">
      <c r="A11" s="114" t="s">
        <v>48</v>
      </c>
      <c r="B11" s="115">
        <f>'Spending Plan'!$F$52</f>
        <v>500</v>
      </c>
      <c r="D11" s="113"/>
      <c r="E11" s="114" t="s">
        <v>48</v>
      </c>
      <c r="F11" s="115">
        <f>'Spending Plan'!$E$52</f>
        <v>41.66666667</v>
      </c>
    </row>
    <row r="12">
      <c r="A12" s="114" t="s">
        <v>56</v>
      </c>
      <c r="B12" s="115">
        <f>'Spending Plan'!$F$57</f>
        <v>3625</v>
      </c>
      <c r="D12" s="113"/>
      <c r="E12" s="114" t="s">
        <v>56</v>
      </c>
      <c r="F12" s="115">
        <f>'Spending Plan'!$E$57</f>
        <v>302.0833333</v>
      </c>
    </row>
    <row r="13">
      <c r="A13" s="114" t="s">
        <v>60</v>
      </c>
      <c r="B13" s="115">
        <f>'Spending Plan'!$F$61</f>
        <v>4200</v>
      </c>
      <c r="D13" s="113"/>
      <c r="E13" s="114" t="s">
        <v>60</v>
      </c>
      <c r="F13" s="115">
        <f>'Spending Plan'!$E$61</f>
        <v>350</v>
      </c>
    </row>
    <row r="14">
      <c r="A14" s="114" t="s">
        <v>63</v>
      </c>
      <c r="B14" s="115">
        <f>'Spending Plan'!$F$68</f>
        <v>1600</v>
      </c>
      <c r="D14" s="113"/>
      <c r="E14" s="114" t="s">
        <v>63</v>
      </c>
      <c r="F14" s="115">
        <f>'Spending Plan'!$E$68</f>
        <v>133.3333333</v>
      </c>
    </row>
    <row r="15">
      <c r="A15" s="114" t="s">
        <v>69</v>
      </c>
      <c r="B15" s="115">
        <f>'Spending Plan'!$F$73</f>
        <v>800</v>
      </c>
      <c r="D15" s="113"/>
      <c r="E15" s="114" t="s">
        <v>69</v>
      </c>
      <c r="F15" s="115">
        <f>'Spending Plan'!$E$73</f>
        <v>66.66666667</v>
      </c>
    </row>
    <row r="16">
      <c r="A16" s="114" t="s">
        <v>73</v>
      </c>
      <c r="B16" s="115">
        <f>'Spending Plan'!$F$82</f>
        <v>6000</v>
      </c>
      <c r="D16" s="113"/>
      <c r="E16" s="114" t="s">
        <v>73</v>
      </c>
      <c r="F16" s="115">
        <f>'Spending Plan'!$E$82</f>
        <v>500</v>
      </c>
    </row>
    <row r="17">
      <c r="A17" s="114" t="s">
        <v>81</v>
      </c>
      <c r="B17" s="115">
        <f>'Spending Plan'!$F$86</f>
        <v>1500</v>
      </c>
      <c r="D17" s="113"/>
      <c r="E17" s="114" t="s">
        <v>81</v>
      </c>
      <c r="F17" s="115">
        <f>'Spending Plan'!$E$86</f>
        <v>125</v>
      </c>
    </row>
    <row r="18">
      <c r="A18" s="114" t="s">
        <v>84</v>
      </c>
      <c r="B18" s="115">
        <f>'Spending Plan'!$F$91</f>
        <v>600</v>
      </c>
      <c r="D18" s="113"/>
      <c r="E18" s="114" t="s">
        <v>84</v>
      </c>
      <c r="F18" s="115">
        <f>'Spending Plan'!$E$91</f>
        <v>50</v>
      </c>
    </row>
    <row r="19">
      <c r="A19" s="114" t="s">
        <v>88</v>
      </c>
      <c r="B19" s="115">
        <f>'Spending Plan'!$F$96</f>
        <v>1200</v>
      </c>
      <c r="D19" s="113"/>
      <c r="E19" s="114" t="s">
        <v>88</v>
      </c>
      <c r="F19" s="115">
        <f>'Spending Plan'!$E$96</f>
        <v>100</v>
      </c>
    </row>
    <row r="20">
      <c r="A20" s="114" t="s">
        <v>92</v>
      </c>
      <c r="B20" s="115">
        <f>'Spending Plan'!$F$100</f>
        <v>1800</v>
      </c>
      <c r="D20" s="113"/>
      <c r="E20" s="114" t="s">
        <v>92</v>
      </c>
      <c r="F20" s="115">
        <f>'Spending Plan'!$E$100</f>
        <v>150</v>
      </c>
    </row>
    <row r="21" ht="15.75" customHeight="1">
      <c r="A21" s="113"/>
      <c r="B21" s="113"/>
      <c r="D21" s="113"/>
      <c r="E21" s="113"/>
      <c r="F21" s="113"/>
    </row>
    <row r="22" ht="15.75" customHeight="1">
      <c r="A22" s="112" t="s">
        <v>108</v>
      </c>
      <c r="B22" s="113"/>
      <c r="D22" s="113"/>
      <c r="E22" s="113"/>
      <c r="F22" s="113"/>
    </row>
    <row r="23" ht="15.75" customHeight="1">
      <c r="A23" s="113" t="s">
        <v>10</v>
      </c>
      <c r="B23" s="113"/>
      <c r="D23" s="113"/>
      <c r="E23" s="113"/>
      <c r="F23" s="113"/>
    </row>
    <row r="24" ht="15.75" customHeight="1">
      <c r="A24" s="113" t="s">
        <v>9</v>
      </c>
      <c r="B24" s="113"/>
      <c r="D24" s="113"/>
      <c r="E24" s="113"/>
      <c r="F24" s="113"/>
    </row>
    <row r="25" ht="15.75" customHeight="1">
      <c r="A25" s="113" t="s">
        <v>109</v>
      </c>
      <c r="B25" s="113"/>
      <c r="D25" s="113"/>
      <c r="E25" s="113"/>
      <c r="F25" s="113"/>
    </row>
    <row r="26" ht="15.75" customHeight="1">
      <c r="A26" s="113" t="s">
        <v>110</v>
      </c>
      <c r="B26" s="113"/>
      <c r="D26" s="113"/>
      <c r="E26" s="113"/>
      <c r="F26" s="113"/>
    </row>
    <row r="27" ht="15.75" customHeight="1">
      <c r="A27" s="113"/>
      <c r="B27" s="113"/>
      <c r="D27" s="113"/>
      <c r="E27" s="113"/>
      <c r="F27" s="113"/>
    </row>
    <row r="28" ht="15.75" customHeight="1">
      <c r="A28" s="112" t="s">
        <v>111</v>
      </c>
      <c r="B28" s="113"/>
      <c r="D28" s="113"/>
      <c r="E28" s="113"/>
      <c r="F28" s="113"/>
    </row>
    <row r="29" ht="15.75" customHeight="1">
      <c r="A29" s="113" t="s">
        <v>112</v>
      </c>
      <c r="B29" s="113"/>
      <c r="D29" s="113"/>
      <c r="E29" s="113"/>
      <c r="F29" s="113"/>
    </row>
    <row r="30" ht="15.75" customHeight="1">
      <c r="A30" s="113" t="s">
        <v>113</v>
      </c>
      <c r="B30" s="113"/>
      <c r="D30" s="113"/>
      <c r="E30" s="113"/>
      <c r="F30" s="113"/>
    </row>
    <row r="31" ht="15.75" customHeight="1">
      <c r="A31" s="113" t="s">
        <v>114</v>
      </c>
      <c r="B31" s="113"/>
      <c r="D31" s="113"/>
      <c r="E31" s="113"/>
      <c r="F31" s="113"/>
    </row>
    <row r="32" ht="15.75" customHeight="1">
      <c r="A32" s="113" t="s">
        <v>115</v>
      </c>
      <c r="B32" s="113"/>
      <c r="D32" s="113"/>
      <c r="E32" s="113"/>
      <c r="F32" s="113"/>
    </row>
    <row r="33" ht="15.75" customHeight="1">
      <c r="A33" s="113" t="s">
        <v>116</v>
      </c>
      <c r="B33" s="113"/>
      <c r="D33" s="113"/>
      <c r="E33" s="113"/>
      <c r="F33" s="113"/>
    </row>
    <row r="34" ht="15.75" customHeight="1">
      <c r="A34" s="113" t="s">
        <v>117</v>
      </c>
      <c r="B34" s="113"/>
      <c r="D34" s="113"/>
      <c r="E34" s="113"/>
      <c r="F34" s="113"/>
    </row>
    <row r="35" ht="15.75" customHeight="1">
      <c r="A35" s="113" t="s">
        <v>118</v>
      </c>
      <c r="B35" s="113"/>
      <c r="D35" s="113"/>
      <c r="E35" s="113"/>
      <c r="F35" s="113"/>
    </row>
    <row r="36" ht="15.75" customHeight="1">
      <c r="A36" s="113" t="s">
        <v>119</v>
      </c>
      <c r="B36" s="113"/>
      <c r="D36" s="113"/>
      <c r="E36" s="113"/>
      <c r="F36" s="113"/>
    </row>
    <row r="37" ht="15.75" customHeight="1">
      <c r="A37" s="113" t="s">
        <v>120</v>
      </c>
      <c r="B37" s="113"/>
      <c r="D37" s="113"/>
      <c r="E37" s="113"/>
      <c r="F37" s="113"/>
    </row>
    <row r="38" ht="15.75" customHeight="1">
      <c r="A38" s="113" t="s">
        <v>121</v>
      </c>
      <c r="B38" s="113"/>
      <c r="D38" s="113"/>
      <c r="E38" s="113"/>
      <c r="F38" s="113"/>
    </row>
    <row r="39" ht="15.75" customHeight="1">
      <c r="A39" s="113" t="s">
        <v>122</v>
      </c>
      <c r="B39" s="113"/>
      <c r="D39" s="113"/>
      <c r="E39" s="113"/>
      <c r="F39" s="113"/>
    </row>
    <row r="40" ht="15.75" customHeight="1">
      <c r="A40" s="113" t="s">
        <v>123</v>
      </c>
      <c r="B40" s="113"/>
      <c r="D40" s="113"/>
      <c r="E40" s="113"/>
      <c r="F40" s="113"/>
    </row>
    <row r="41" ht="15.75" customHeight="1">
      <c r="A41" s="113"/>
      <c r="B41" s="113"/>
      <c r="D41" s="113"/>
      <c r="E41" s="113"/>
      <c r="F41" s="113"/>
    </row>
    <row r="42" ht="15.75" customHeight="1">
      <c r="A42" s="118" t="s">
        <v>124</v>
      </c>
      <c r="B42" s="119"/>
      <c r="D42" s="113"/>
      <c r="E42" s="113"/>
      <c r="F42" s="113"/>
    </row>
    <row r="43" ht="15.75" customHeight="1">
      <c r="A43" s="114" t="s">
        <v>112</v>
      </c>
      <c r="B43" s="115" t="str">
        <f>'[1]Actual Spending'!C99</f>
        <v>#REF!</v>
      </c>
      <c r="D43" s="113"/>
      <c r="E43" s="113"/>
      <c r="F43" s="113"/>
    </row>
    <row r="44" ht="15.75" customHeight="1">
      <c r="A44" s="114" t="s">
        <v>113</v>
      </c>
      <c r="B44" s="115" t="str">
        <f>'[1]Actual Spending'!D99</f>
        <v>#REF!</v>
      </c>
      <c r="D44" s="113"/>
      <c r="E44" s="113"/>
      <c r="F44" s="113"/>
    </row>
    <row r="45" ht="15.75" customHeight="1">
      <c r="A45" s="114" t="s">
        <v>114</v>
      </c>
      <c r="B45" s="115" t="str">
        <f>'[1]Actual Spending'!E99</f>
        <v>#REF!</v>
      </c>
      <c r="D45" s="113"/>
      <c r="E45" s="113"/>
      <c r="F45" s="113"/>
    </row>
    <row r="46" ht="15.75" customHeight="1">
      <c r="A46" s="114" t="s">
        <v>115</v>
      </c>
      <c r="B46" s="115" t="str">
        <f>'[1]Actual Spending'!F99</f>
        <v>#REF!</v>
      </c>
      <c r="D46" s="113"/>
      <c r="E46" s="113"/>
      <c r="F46" s="113"/>
    </row>
    <row r="47" ht="15.75" customHeight="1">
      <c r="A47" s="114" t="s">
        <v>116</v>
      </c>
      <c r="B47" s="115" t="str">
        <f>'[1]Actual Spending'!G99</f>
        <v>#REF!</v>
      </c>
      <c r="D47" s="113"/>
      <c r="E47" s="113"/>
      <c r="F47" s="113"/>
    </row>
    <row r="48" ht="15.75" customHeight="1">
      <c r="A48" s="114" t="s">
        <v>117</v>
      </c>
      <c r="B48" s="115" t="str">
        <f>'[1]Actual Spending'!H99</f>
        <v>#REF!</v>
      </c>
      <c r="D48" s="113"/>
      <c r="E48" s="113"/>
      <c r="F48" s="113"/>
    </row>
    <row r="49" ht="15.75" customHeight="1">
      <c r="A49" s="114" t="s">
        <v>118</v>
      </c>
      <c r="B49" s="115" t="str">
        <f>'[1]Actual Spending'!I99</f>
        <v>#REF!</v>
      </c>
      <c r="D49" s="113"/>
      <c r="E49" s="113"/>
      <c r="F49" s="113"/>
    </row>
    <row r="50" ht="15.75" customHeight="1">
      <c r="A50" s="114" t="s">
        <v>119</v>
      </c>
      <c r="B50" s="115" t="str">
        <f>'[1]Actual Spending'!J99</f>
        <v>#REF!</v>
      </c>
      <c r="D50" s="113"/>
      <c r="E50" s="113"/>
      <c r="F50" s="113"/>
    </row>
    <row r="51" ht="15.75" customHeight="1">
      <c r="A51" s="114" t="s">
        <v>120</v>
      </c>
      <c r="B51" s="115" t="str">
        <f>'[1]Actual Spending'!K99</f>
        <v>#REF!</v>
      </c>
      <c r="D51" s="113"/>
      <c r="E51" s="113"/>
      <c r="F51" s="113"/>
    </row>
    <row r="52" ht="15.75" customHeight="1">
      <c r="A52" s="114" t="s">
        <v>121</v>
      </c>
      <c r="B52" s="115" t="str">
        <f>'[1]Actual Spending'!L99</f>
        <v>#REF!</v>
      </c>
      <c r="D52" s="113"/>
      <c r="E52" s="113"/>
      <c r="F52" s="113"/>
    </row>
    <row r="53" ht="15.75" customHeight="1">
      <c r="A53" s="114" t="s">
        <v>122</v>
      </c>
      <c r="B53" s="115" t="str">
        <f>'[1]Actual Spending'!M99</f>
        <v>#REF!</v>
      </c>
      <c r="D53" s="113"/>
      <c r="E53" s="113"/>
      <c r="F53" s="113"/>
    </row>
    <row r="54" ht="15.75" customHeight="1">
      <c r="A54" s="114" t="s">
        <v>123</v>
      </c>
      <c r="B54" s="115" t="str">
        <f>'[1]Actual Spending'!N99</f>
        <v>#REF!</v>
      </c>
      <c r="D54" s="113"/>
      <c r="E54" s="113"/>
      <c r="F54" s="113"/>
    </row>
    <row r="55" ht="15.75" customHeight="1">
      <c r="A55" s="113"/>
      <c r="B55" s="116"/>
      <c r="D55" s="113"/>
      <c r="E55" s="113"/>
      <c r="F55" s="113"/>
    </row>
    <row r="56" ht="15.75" customHeight="1">
      <c r="A56" s="118" t="s">
        <v>125</v>
      </c>
      <c r="B56" s="119"/>
      <c r="D56" s="113"/>
      <c r="E56" s="113"/>
      <c r="F56" s="113"/>
    </row>
    <row r="57" ht="15.75" customHeight="1">
      <c r="A57" s="114" t="s">
        <v>112</v>
      </c>
      <c r="B57" s="115" t="str">
        <f>'[1]Actual Spending'!C6</f>
        <v>#REF!</v>
      </c>
      <c r="D57" s="113"/>
      <c r="E57" s="113"/>
      <c r="F57" s="113"/>
    </row>
    <row r="58" ht="15.75" customHeight="1">
      <c r="A58" s="114" t="s">
        <v>113</v>
      </c>
      <c r="B58" s="115" t="str">
        <f>'[1]Actual Spending'!D6</f>
        <v>#REF!</v>
      </c>
      <c r="D58" s="113"/>
      <c r="E58" s="113"/>
      <c r="F58" s="113"/>
    </row>
    <row r="59" ht="15.75" customHeight="1">
      <c r="A59" s="114" t="s">
        <v>114</v>
      </c>
      <c r="B59" s="115" t="str">
        <f>'[1]Actual Spending'!E6</f>
        <v>#REF!</v>
      </c>
      <c r="D59" s="113"/>
      <c r="E59" s="113"/>
      <c r="F59" s="113"/>
    </row>
    <row r="60" ht="15.75" customHeight="1">
      <c r="A60" s="114" t="s">
        <v>115</v>
      </c>
      <c r="B60" s="115" t="str">
        <f>'[1]Actual Spending'!F6</f>
        <v>#REF!</v>
      </c>
      <c r="D60" s="113"/>
      <c r="E60" s="113"/>
      <c r="F60" s="113"/>
    </row>
    <row r="61" ht="15.75" customHeight="1">
      <c r="A61" s="114" t="s">
        <v>116</v>
      </c>
      <c r="B61" s="115" t="str">
        <f>'[1]Actual Spending'!G6</f>
        <v>#REF!</v>
      </c>
      <c r="D61" s="113"/>
      <c r="E61" s="113"/>
      <c r="F61" s="113"/>
    </row>
    <row r="62" ht="15.75" customHeight="1">
      <c r="A62" s="114" t="s">
        <v>117</v>
      </c>
      <c r="B62" s="115" t="str">
        <f>'[1]Actual Spending'!H6</f>
        <v>#REF!</v>
      </c>
      <c r="D62" s="113"/>
      <c r="E62" s="113"/>
      <c r="F62" s="113"/>
    </row>
    <row r="63" ht="15.75" customHeight="1">
      <c r="A63" s="114" t="s">
        <v>118</v>
      </c>
      <c r="B63" s="115" t="str">
        <f>'[1]Actual Spending'!I6</f>
        <v>#REF!</v>
      </c>
      <c r="D63" s="113"/>
      <c r="E63" s="113"/>
      <c r="F63" s="113"/>
    </row>
    <row r="64" ht="15.75" customHeight="1">
      <c r="A64" s="114" t="s">
        <v>119</v>
      </c>
      <c r="B64" s="115" t="str">
        <f>'[1]Actual Spending'!J6</f>
        <v>#REF!</v>
      </c>
      <c r="D64" s="113"/>
      <c r="E64" s="113"/>
      <c r="F64" s="113"/>
    </row>
    <row r="65" ht="15.75" customHeight="1">
      <c r="A65" s="114" t="s">
        <v>120</v>
      </c>
      <c r="B65" s="115" t="str">
        <f>'[1]Actual Spending'!K6</f>
        <v>#REF!</v>
      </c>
      <c r="D65" s="113"/>
      <c r="E65" s="113"/>
      <c r="F65" s="113"/>
    </row>
    <row r="66" ht="15.75" customHeight="1">
      <c r="A66" s="114" t="s">
        <v>121</v>
      </c>
      <c r="B66" s="115" t="str">
        <f>'[1]Actual Spending'!L6</f>
        <v>#REF!</v>
      </c>
      <c r="D66" s="113"/>
      <c r="E66" s="113"/>
      <c r="F66" s="113"/>
    </row>
    <row r="67" ht="15.75" customHeight="1">
      <c r="A67" s="114" t="s">
        <v>122</v>
      </c>
      <c r="B67" s="115" t="str">
        <f>'[1]Actual Spending'!M6</f>
        <v>#REF!</v>
      </c>
      <c r="D67" s="113"/>
      <c r="E67" s="113"/>
      <c r="F67" s="113"/>
    </row>
    <row r="68" ht="15.75" customHeight="1">
      <c r="A68" s="114" t="s">
        <v>123</v>
      </c>
      <c r="B68" s="115" t="str">
        <f>'[1]Actual Spending'!$N$6</f>
        <v>#REF!</v>
      </c>
      <c r="D68" s="113"/>
      <c r="E68" s="113"/>
      <c r="F68" s="113"/>
    </row>
    <row r="69" ht="15.75" customHeight="1">
      <c r="A69" s="113"/>
      <c r="B69" s="120"/>
      <c r="D69" s="113"/>
      <c r="E69" s="113"/>
      <c r="F69" s="113"/>
    </row>
    <row r="70" ht="15.75" customHeight="1">
      <c r="A70" s="121" t="s">
        <v>126</v>
      </c>
      <c r="B70" s="122"/>
      <c r="D70" s="113"/>
      <c r="E70" s="113"/>
      <c r="F70" s="113"/>
    </row>
    <row r="71" ht="15.75" customHeight="1">
      <c r="A71" s="123" t="s">
        <v>127</v>
      </c>
      <c r="B71" s="124" t="str">
        <f>'[1]Actual Spending'!$O$6</f>
        <v>#REF!</v>
      </c>
      <c r="D71" s="113"/>
      <c r="E71" s="113"/>
      <c r="F71" s="113"/>
    </row>
    <row r="72" ht="15.75" customHeight="1">
      <c r="A72" s="123" t="s">
        <v>128</v>
      </c>
      <c r="B72" s="124" t="str">
        <f>'[1]Actual Spending'!$O$99</f>
        <v>#REF!</v>
      </c>
      <c r="D72" s="113"/>
      <c r="E72" s="113"/>
      <c r="F72" s="113"/>
    </row>
    <row r="73" ht="15.75" customHeight="1">
      <c r="A73" s="123" t="s">
        <v>105</v>
      </c>
      <c r="B73" s="124" t="str">
        <f>B71-B72</f>
        <v>#REF!</v>
      </c>
      <c r="D73" s="113"/>
      <c r="E73" s="113"/>
      <c r="F73" s="113"/>
    </row>
    <row r="74" ht="15.75" customHeight="1">
      <c r="A74" s="113"/>
      <c r="B74" s="116"/>
      <c r="D74" s="113"/>
      <c r="E74" s="113"/>
      <c r="F74" s="113"/>
    </row>
    <row r="75" ht="15.75" customHeight="1">
      <c r="A75" s="117" t="s">
        <v>129</v>
      </c>
      <c r="B75" s="115"/>
      <c r="D75" s="113"/>
      <c r="E75" s="113"/>
      <c r="F75" s="113"/>
    </row>
    <row r="76" ht="15.75" customHeight="1">
      <c r="A76" s="114" t="s">
        <v>130</v>
      </c>
      <c r="B76" s="115" t="str">
        <f>('[2]Spending Comparison'!C7-'[2]Spending Comparison'!C100)</f>
        <v>#REF!</v>
      </c>
      <c r="D76" s="113"/>
      <c r="E76" s="113"/>
      <c r="F76" s="113"/>
    </row>
    <row r="77" ht="15.75" customHeight="1">
      <c r="A77" s="114" t="s">
        <v>131</v>
      </c>
      <c r="B77" s="115" t="str">
        <f>('[2]Spending Comparison'!D7-'[2]Spending Comparison'!D100)</f>
        <v>#REF!</v>
      </c>
      <c r="D77" s="113"/>
      <c r="E77" s="113"/>
      <c r="F77" s="113"/>
    </row>
    <row r="78" ht="15.75" customHeight="1">
      <c r="A78" s="114" t="s">
        <v>132</v>
      </c>
      <c r="B78" s="115" t="str">
        <f>B76-B77</f>
        <v>#REF!</v>
      </c>
      <c r="D78" s="113"/>
      <c r="E78" s="113"/>
      <c r="F78" s="113"/>
    </row>
    <row r="79" ht="15.75" customHeight="1">
      <c r="A79" s="113"/>
      <c r="B79" s="116"/>
      <c r="D79" s="113"/>
      <c r="E79" s="113"/>
      <c r="F79" s="113"/>
    </row>
    <row r="80" ht="15.75" customHeight="1">
      <c r="A80" s="117" t="s">
        <v>133</v>
      </c>
      <c r="B80" s="115"/>
      <c r="D80" s="113"/>
      <c r="E80" s="113"/>
      <c r="F80" s="113"/>
    </row>
    <row r="81" ht="15.75" customHeight="1">
      <c r="A81" s="114" t="s">
        <v>134</v>
      </c>
      <c r="B81" s="115" t="str">
        <f>'[2]Spending Comparison'!G7-'[2]Spending Comparison'!G100</f>
        <v>#REF!</v>
      </c>
      <c r="D81" s="113"/>
      <c r="E81" s="113"/>
      <c r="F81" s="113"/>
    </row>
    <row r="82" ht="15.75" customHeight="1">
      <c r="A82" s="114" t="s">
        <v>135</v>
      </c>
      <c r="B82" s="115" t="str">
        <f>'[2]Spending Comparison'!H7-'[2]Spending Comparison'!H100</f>
        <v>#REF!</v>
      </c>
      <c r="D82" s="113"/>
      <c r="E82" s="113"/>
      <c r="F82" s="113"/>
    </row>
    <row r="83" ht="15.75" customHeight="1">
      <c r="A83" s="114" t="s">
        <v>136</v>
      </c>
      <c r="B83" s="115" t="str">
        <f>B81-B82</f>
        <v>#REF!</v>
      </c>
      <c r="D83" s="113"/>
      <c r="E83" s="113"/>
      <c r="F83" s="113"/>
    </row>
    <row r="84" ht="15.75" customHeight="1">
      <c r="A84" s="113"/>
      <c r="B84" s="113"/>
      <c r="D84" s="113"/>
      <c r="E84" s="113"/>
      <c r="F84" s="113"/>
    </row>
    <row r="85" ht="15.75" customHeight="1">
      <c r="A85" s="113"/>
      <c r="B85" s="113"/>
      <c r="D85" s="113"/>
      <c r="E85" s="113"/>
      <c r="F85" s="113"/>
    </row>
    <row r="86" ht="15.75" customHeight="1">
      <c r="A86" s="113"/>
      <c r="B86" s="113"/>
      <c r="D86" s="113"/>
      <c r="E86" s="113"/>
      <c r="F86" s="113"/>
    </row>
    <row r="87" ht="15.75" customHeight="1">
      <c r="A87" s="113"/>
      <c r="B87" s="113"/>
      <c r="D87" s="113"/>
      <c r="E87" s="113"/>
      <c r="F87" s="113"/>
    </row>
    <row r="88" ht="15.75" customHeight="1">
      <c r="A88" s="113"/>
      <c r="B88" s="113"/>
      <c r="D88" s="113"/>
      <c r="E88" s="113"/>
      <c r="F88" s="113"/>
    </row>
    <row r="89" ht="15.75" customHeight="1">
      <c r="A89" s="113"/>
      <c r="B89" s="113"/>
      <c r="D89" s="113"/>
      <c r="E89" s="113"/>
      <c r="F89" s="113"/>
    </row>
    <row r="90" ht="15.75" customHeight="1">
      <c r="A90" s="113"/>
      <c r="B90" s="113"/>
      <c r="D90" s="113"/>
      <c r="E90" s="113"/>
      <c r="F90" s="113"/>
    </row>
    <row r="91" ht="15.75" customHeight="1">
      <c r="A91" s="113"/>
      <c r="B91" s="113"/>
      <c r="D91" s="113"/>
      <c r="E91" s="113"/>
      <c r="F91" s="113"/>
    </row>
    <row r="92" ht="15.75" customHeight="1">
      <c r="A92" s="113"/>
      <c r="B92" s="113"/>
      <c r="D92" s="113"/>
      <c r="E92" s="113"/>
      <c r="F92" s="113"/>
    </row>
    <row r="93" ht="15.75" customHeight="1">
      <c r="A93" s="113"/>
      <c r="B93" s="113"/>
      <c r="D93" s="113"/>
      <c r="E93" s="113"/>
      <c r="F93" s="113"/>
    </row>
    <row r="94" ht="15.75" customHeight="1">
      <c r="A94" s="113"/>
      <c r="B94" s="113"/>
      <c r="D94" s="113"/>
      <c r="E94" s="113"/>
      <c r="F94" s="113"/>
    </row>
    <row r="95" ht="15.75" customHeight="1">
      <c r="A95" s="113"/>
      <c r="B95" s="113"/>
      <c r="D95" s="113"/>
      <c r="E95" s="113"/>
      <c r="F95" s="113"/>
    </row>
    <row r="96" ht="15.75" customHeight="1">
      <c r="A96" s="113"/>
      <c r="B96" s="113"/>
      <c r="D96" s="113"/>
      <c r="E96" s="113"/>
      <c r="F96" s="113"/>
    </row>
    <row r="97" ht="15.75" customHeight="1">
      <c r="A97" s="113"/>
      <c r="B97" s="113"/>
      <c r="D97" s="113"/>
      <c r="E97" s="113"/>
      <c r="F97" s="113"/>
    </row>
    <row r="98" ht="15.75" customHeight="1">
      <c r="A98" s="113"/>
      <c r="B98" s="113"/>
      <c r="D98" s="113"/>
      <c r="E98" s="113"/>
      <c r="F98" s="113"/>
    </row>
    <row r="99" ht="15.75" customHeight="1">
      <c r="A99" s="113"/>
      <c r="B99" s="113"/>
      <c r="D99" s="113"/>
      <c r="E99" s="113"/>
      <c r="F99" s="113"/>
    </row>
    <row r="100" ht="15.75" customHeight="1">
      <c r="A100" s="113"/>
      <c r="B100" s="113"/>
      <c r="D100" s="113"/>
      <c r="E100" s="113"/>
      <c r="F100" s="113"/>
    </row>
    <row r="101" ht="15.75" customHeight="1">
      <c r="A101" s="113"/>
      <c r="B101" s="113"/>
      <c r="D101" s="113"/>
      <c r="E101" s="113"/>
      <c r="F101" s="113"/>
    </row>
    <row r="102" ht="15.75" customHeight="1">
      <c r="A102" s="113"/>
      <c r="B102" s="113"/>
      <c r="D102" s="113"/>
      <c r="E102" s="113"/>
      <c r="F102" s="113"/>
    </row>
    <row r="103" ht="15.75" customHeight="1">
      <c r="A103" s="113"/>
      <c r="B103" s="113"/>
      <c r="D103" s="113"/>
      <c r="E103" s="113"/>
      <c r="F103" s="113"/>
    </row>
    <row r="104" ht="15.75" customHeight="1">
      <c r="A104" s="113"/>
      <c r="B104" s="113"/>
      <c r="D104" s="113"/>
      <c r="E104" s="113"/>
      <c r="F104" s="113"/>
    </row>
    <row r="105" ht="15.75" customHeight="1">
      <c r="A105" s="113"/>
      <c r="B105" s="113"/>
      <c r="D105" s="113"/>
      <c r="E105" s="113"/>
      <c r="F105" s="113"/>
    </row>
    <row r="106" ht="15.75" customHeight="1">
      <c r="A106" s="113"/>
      <c r="B106" s="113"/>
      <c r="D106" s="113"/>
      <c r="E106" s="113"/>
      <c r="F106" s="113"/>
    </row>
    <row r="107" ht="15.75" customHeight="1">
      <c r="A107" s="113"/>
      <c r="B107" s="113"/>
      <c r="D107" s="113"/>
      <c r="E107" s="113"/>
      <c r="F107" s="113"/>
    </row>
    <row r="108" ht="15.75" customHeight="1">
      <c r="A108" s="113"/>
      <c r="B108" s="113"/>
      <c r="D108" s="113"/>
      <c r="E108" s="113"/>
      <c r="F108" s="113"/>
    </row>
    <row r="109" ht="15.75" customHeight="1">
      <c r="A109" s="113"/>
      <c r="B109" s="113"/>
      <c r="D109" s="113"/>
      <c r="E109" s="113"/>
      <c r="F109" s="113"/>
    </row>
    <row r="110" ht="15.75" customHeight="1">
      <c r="A110" s="113"/>
      <c r="B110" s="113"/>
      <c r="D110" s="113"/>
      <c r="E110" s="113"/>
      <c r="F110" s="113"/>
    </row>
    <row r="111" ht="15.75" customHeight="1">
      <c r="A111" s="113"/>
      <c r="B111" s="113"/>
      <c r="D111" s="113"/>
      <c r="E111" s="113"/>
      <c r="F111" s="113"/>
    </row>
    <row r="112" ht="15.75" customHeight="1">
      <c r="A112" s="113"/>
      <c r="B112" s="113"/>
      <c r="D112" s="113"/>
      <c r="E112" s="113"/>
      <c r="F112" s="113"/>
    </row>
    <row r="113" ht="15.75" customHeight="1">
      <c r="A113" s="113"/>
      <c r="B113" s="113"/>
      <c r="D113" s="113"/>
      <c r="E113" s="113"/>
      <c r="F113" s="113"/>
    </row>
    <row r="114" ht="15.75" customHeight="1">
      <c r="A114" s="113"/>
      <c r="B114" s="113"/>
      <c r="D114" s="113"/>
      <c r="E114" s="113"/>
      <c r="F114" s="113"/>
    </row>
    <row r="115" ht="15.75" customHeight="1">
      <c r="A115" s="113"/>
      <c r="B115" s="113"/>
      <c r="D115" s="113"/>
      <c r="E115" s="113"/>
      <c r="F115" s="113"/>
    </row>
    <row r="116" ht="15.75" customHeight="1">
      <c r="A116" s="113"/>
      <c r="B116" s="113"/>
      <c r="D116" s="113"/>
      <c r="E116" s="113"/>
      <c r="F116" s="113"/>
    </row>
    <row r="117" ht="15.75" customHeight="1">
      <c r="A117" s="113"/>
      <c r="B117" s="113"/>
      <c r="D117" s="113"/>
      <c r="E117" s="113"/>
      <c r="F117" s="113"/>
    </row>
    <row r="118" ht="15.75" customHeight="1">
      <c r="A118" s="113"/>
      <c r="B118" s="113"/>
      <c r="D118" s="113"/>
      <c r="E118" s="113"/>
      <c r="F118" s="113"/>
    </row>
    <row r="119" ht="15.75" customHeight="1">
      <c r="A119" s="113"/>
      <c r="B119" s="113"/>
      <c r="D119" s="113"/>
      <c r="E119" s="113"/>
      <c r="F119" s="113"/>
    </row>
    <row r="120" ht="15.75" customHeight="1">
      <c r="A120" s="113"/>
      <c r="B120" s="113"/>
      <c r="D120" s="113"/>
      <c r="E120" s="113"/>
      <c r="F120" s="113"/>
    </row>
    <row r="121" ht="15.75" customHeight="1">
      <c r="A121" s="113"/>
      <c r="B121" s="113"/>
      <c r="D121" s="113"/>
      <c r="E121" s="113"/>
      <c r="F121" s="113"/>
    </row>
    <row r="122" ht="15.75" customHeight="1">
      <c r="A122" s="113"/>
      <c r="B122" s="113"/>
      <c r="D122" s="113"/>
      <c r="E122" s="113"/>
      <c r="F122" s="113"/>
    </row>
    <row r="123" ht="15.75" customHeight="1">
      <c r="A123" s="113"/>
      <c r="B123" s="113"/>
      <c r="D123" s="113"/>
      <c r="E123" s="113"/>
      <c r="F123" s="113"/>
    </row>
    <row r="124" ht="15.75" customHeight="1">
      <c r="A124" s="113"/>
      <c r="B124" s="113"/>
      <c r="D124" s="113"/>
      <c r="E124" s="113"/>
      <c r="F124" s="113"/>
    </row>
    <row r="125" ht="15.75" customHeight="1">
      <c r="A125" s="113"/>
      <c r="B125" s="113"/>
      <c r="D125" s="113"/>
      <c r="E125" s="113"/>
      <c r="F125" s="113"/>
    </row>
    <row r="126" ht="15.75" customHeight="1">
      <c r="A126" s="113"/>
      <c r="B126" s="113"/>
      <c r="D126" s="113"/>
      <c r="E126" s="113"/>
      <c r="F126" s="113"/>
    </row>
    <row r="127" ht="15.75" customHeight="1">
      <c r="A127" s="113"/>
      <c r="B127" s="113"/>
      <c r="D127" s="113"/>
      <c r="E127" s="113"/>
      <c r="F127" s="113"/>
    </row>
    <row r="128" ht="15.75" customHeight="1">
      <c r="A128" s="113"/>
      <c r="B128" s="113"/>
      <c r="D128" s="113"/>
      <c r="E128" s="113"/>
      <c r="F128" s="113"/>
    </row>
    <row r="129" ht="15.75" customHeight="1">
      <c r="A129" s="113"/>
      <c r="B129" s="113"/>
      <c r="D129" s="113"/>
      <c r="E129" s="113"/>
      <c r="F129" s="113"/>
    </row>
    <row r="130" ht="15.75" customHeight="1">
      <c r="A130" s="113"/>
      <c r="B130" s="113"/>
      <c r="D130" s="113"/>
      <c r="E130" s="113"/>
      <c r="F130" s="113"/>
    </row>
    <row r="131" ht="15.75" customHeight="1">
      <c r="A131" s="113"/>
      <c r="B131" s="113"/>
      <c r="D131" s="113"/>
      <c r="E131" s="113"/>
      <c r="F131" s="113"/>
    </row>
    <row r="132" ht="15.75" customHeight="1">
      <c r="A132" s="113"/>
      <c r="B132" s="113"/>
      <c r="D132" s="113"/>
      <c r="E132" s="113"/>
      <c r="F132" s="113"/>
    </row>
    <row r="133" ht="15.75" customHeight="1">
      <c r="A133" s="113"/>
      <c r="B133" s="113"/>
      <c r="D133" s="113"/>
      <c r="E133" s="113"/>
      <c r="F133" s="113"/>
    </row>
    <row r="134" ht="15.75" customHeight="1">
      <c r="A134" s="113"/>
      <c r="B134" s="113"/>
      <c r="D134" s="113"/>
      <c r="E134" s="113"/>
      <c r="F134" s="113"/>
    </row>
    <row r="135" ht="15.75" customHeight="1">
      <c r="A135" s="113"/>
      <c r="B135" s="113"/>
      <c r="D135" s="113"/>
      <c r="E135" s="113"/>
      <c r="F135" s="113"/>
    </row>
    <row r="136" ht="15.75" customHeight="1">
      <c r="A136" s="113"/>
      <c r="B136" s="113"/>
      <c r="D136" s="113"/>
      <c r="E136" s="113"/>
      <c r="F136" s="113"/>
    </row>
    <row r="137" ht="15.75" customHeight="1">
      <c r="A137" s="113"/>
      <c r="B137" s="113"/>
      <c r="D137" s="113"/>
      <c r="E137" s="113"/>
      <c r="F137" s="113"/>
    </row>
    <row r="138" ht="15.75" customHeight="1">
      <c r="A138" s="113"/>
      <c r="B138" s="113"/>
      <c r="D138" s="113"/>
      <c r="E138" s="113"/>
      <c r="F138" s="113"/>
    </row>
    <row r="139" ht="15.75" customHeight="1">
      <c r="A139" s="113"/>
      <c r="B139" s="113"/>
      <c r="D139" s="113"/>
      <c r="E139" s="113"/>
      <c r="F139" s="113"/>
    </row>
    <row r="140" ht="15.75" customHeight="1">
      <c r="A140" s="113"/>
      <c r="B140" s="113"/>
      <c r="D140" s="113"/>
      <c r="E140" s="113"/>
      <c r="F140" s="113"/>
    </row>
    <row r="141" ht="15.75" customHeight="1">
      <c r="A141" s="113"/>
      <c r="B141" s="113"/>
      <c r="D141" s="113"/>
      <c r="E141" s="113"/>
      <c r="F141" s="113"/>
    </row>
    <row r="142" ht="15.75" customHeight="1">
      <c r="A142" s="113"/>
      <c r="B142" s="113"/>
      <c r="D142" s="113"/>
      <c r="E142" s="113"/>
      <c r="F142" s="113"/>
    </row>
    <row r="143" ht="15.75" customHeight="1">
      <c r="A143" s="113"/>
      <c r="B143" s="113"/>
      <c r="D143" s="113"/>
      <c r="E143" s="113"/>
      <c r="F143" s="113"/>
    </row>
    <row r="144" ht="15.75" customHeight="1">
      <c r="A144" s="113"/>
      <c r="B144" s="113"/>
      <c r="D144" s="113"/>
      <c r="E144" s="113"/>
      <c r="F144" s="113"/>
    </row>
    <row r="145" ht="15.75" customHeight="1">
      <c r="A145" s="113"/>
      <c r="B145" s="113"/>
      <c r="D145" s="113"/>
      <c r="E145" s="113"/>
      <c r="F145" s="113"/>
    </row>
    <row r="146" ht="15.75" customHeight="1">
      <c r="A146" s="113"/>
      <c r="B146" s="113"/>
      <c r="D146" s="113"/>
      <c r="E146" s="113"/>
      <c r="F146" s="113"/>
    </row>
    <row r="147" ht="15.75" customHeight="1">
      <c r="A147" s="113"/>
      <c r="B147" s="113"/>
      <c r="D147" s="113"/>
      <c r="E147" s="113"/>
      <c r="F147" s="113"/>
    </row>
    <row r="148" ht="15.75" customHeight="1">
      <c r="A148" s="113"/>
      <c r="B148" s="113"/>
      <c r="D148" s="113"/>
      <c r="E148" s="113"/>
      <c r="F148" s="113"/>
    </row>
    <row r="149" ht="15.75" customHeight="1">
      <c r="A149" s="113"/>
      <c r="B149" s="113"/>
      <c r="D149" s="113"/>
      <c r="E149" s="113"/>
      <c r="F149" s="113"/>
    </row>
    <row r="150" ht="15.75" customHeight="1">
      <c r="A150" s="113"/>
      <c r="B150" s="113"/>
      <c r="D150" s="113"/>
      <c r="E150" s="113"/>
      <c r="F150" s="113"/>
    </row>
    <row r="151" ht="15.75" customHeight="1">
      <c r="A151" s="113"/>
      <c r="B151" s="113"/>
      <c r="D151" s="113"/>
      <c r="E151" s="113"/>
      <c r="F151" s="113"/>
    </row>
    <row r="152" ht="15.75" customHeight="1">
      <c r="A152" s="113"/>
      <c r="B152" s="113"/>
      <c r="D152" s="113"/>
      <c r="E152" s="113"/>
      <c r="F152" s="113"/>
    </row>
    <row r="153" ht="15.75" customHeight="1">
      <c r="A153" s="113"/>
      <c r="B153" s="113"/>
      <c r="D153" s="113"/>
      <c r="E153" s="113"/>
      <c r="F153" s="113"/>
    </row>
    <row r="154" ht="15.75" customHeight="1">
      <c r="A154" s="113"/>
      <c r="B154" s="113"/>
      <c r="D154" s="113"/>
      <c r="E154" s="113"/>
      <c r="F154" s="113"/>
    </row>
    <row r="155" ht="15.75" customHeight="1">
      <c r="A155" s="113"/>
      <c r="B155" s="113"/>
      <c r="D155" s="113"/>
      <c r="E155" s="113"/>
      <c r="F155" s="113"/>
    </row>
    <row r="156" ht="15.75" customHeight="1">
      <c r="A156" s="113"/>
      <c r="B156" s="113"/>
      <c r="D156" s="113"/>
      <c r="E156" s="113"/>
      <c r="F156" s="113"/>
    </row>
    <row r="157" ht="15.75" customHeight="1">
      <c r="A157" s="113"/>
      <c r="B157" s="113"/>
      <c r="D157" s="113"/>
      <c r="E157" s="113"/>
      <c r="F157" s="113"/>
    </row>
    <row r="158" ht="15.75" customHeight="1">
      <c r="A158" s="113"/>
      <c r="B158" s="113"/>
      <c r="D158" s="113"/>
      <c r="E158" s="113"/>
      <c r="F158" s="113"/>
    </row>
    <row r="159" ht="15.75" customHeight="1">
      <c r="A159" s="113"/>
      <c r="B159" s="113"/>
      <c r="D159" s="113"/>
      <c r="E159" s="113"/>
      <c r="F159" s="113"/>
    </row>
    <row r="160" ht="15.75" customHeight="1">
      <c r="A160" s="113"/>
      <c r="B160" s="113"/>
      <c r="D160" s="113"/>
      <c r="E160" s="113"/>
      <c r="F160" s="113"/>
    </row>
    <row r="161" ht="15.75" customHeight="1">
      <c r="A161" s="113"/>
      <c r="B161" s="113"/>
      <c r="D161" s="113"/>
      <c r="E161" s="113"/>
      <c r="F161" s="113"/>
    </row>
    <row r="162" ht="15.75" customHeight="1">
      <c r="A162" s="113"/>
      <c r="B162" s="113"/>
      <c r="D162" s="113"/>
      <c r="E162" s="113"/>
      <c r="F162" s="113"/>
    </row>
    <row r="163" ht="15.75" customHeight="1">
      <c r="A163" s="113"/>
      <c r="B163" s="113"/>
      <c r="D163" s="113"/>
      <c r="E163" s="113"/>
      <c r="F163" s="113"/>
    </row>
    <row r="164" ht="15.75" customHeight="1">
      <c r="A164" s="113"/>
      <c r="B164" s="113"/>
      <c r="D164" s="113"/>
      <c r="E164" s="113"/>
      <c r="F164" s="113"/>
    </row>
    <row r="165" ht="15.75" customHeight="1">
      <c r="A165" s="113"/>
      <c r="B165" s="113"/>
      <c r="D165" s="113"/>
      <c r="E165" s="113"/>
      <c r="F165" s="113"/>
    </row>
    <row r="166" ht="15.75" customHeight="1">
      <c r="A166" s="113"/>
      <c r="B166" s="113"/>
      <c r="D166" s="113"/>
      <c r="E166" s="113"/>
      <c r="F166" s="113"/>
    </row>
    <row r="167" ht="15.75" customHeight="1">
      <c r="A167" s="113"/>
      <c r="B167" s="113"/>
      <c r="D167" s="113"/>
      <c r="E167" s="113"/>
      <c r="F167" s="113"/>
    </row>
    <row r="168" ht="15.75" customHeight="1">
      <c r="A168" s="113"/>
      <c r="B168" s="113"/>
      <c r="D168" s="113"/>
      <c r="E168" s="113"/>
      <c r="F168" s="113"/>
    </row>
    <row r="169" ht="15.75" customHeight="1">
      <c r="A169" s="113"/>
      <c r="B169" s="113"/>
      <c r="D169" s="113"/>
      <c r="E169" s="113"/>
      <c r="F169" s="113"/>
    </row>
    <row r="170" ht="15.75" customHeight="1">
      <c r="A170" s="113"/>
      <c r="B170" s="113"/>
      <c r="D170" s="113"/>
      <c r="E170" s="113"/>
      <c r="F170" s="113"/>
    </row>
    <row r="171" ht="15.75" customHeight="1">
      <c r="A171" s="113"/>
      <c r="B171" s="113"/>
      <c r="D171" s="113"/>
      <c r="E171" s="113"/>
      <c r="F171" s="113"/>
    </row>
    <row r="172" ht="15.75" customHeight="1">
      <c r="A172" s="113"/>
      <c r="B172" s="113"/>
      <c r="D172" s="113"/>
      <c r="E172" s="113"/>
      <c r="F172" s="113"/>
    </row>
    <row r="173" ht="15.75" customHeight="1">
      <c r="A173" s="113"/>
      <c r="B173" s="113"/>
      <c r="D173" s="113"/>
      <c r="E173" s="113"/>
      <c r="F173" s="113"/>
    </row>
    <row r="174" ht="15.75" customHeight="1">
      <c r="A174" s="113"/>
      <c r="B174" s="113"/>
      <c r="D174" s="113"/>
      <c r="E174" s="113"/>
      <c r="F174" s="113"/>
    </row>
    <row r="175" ht="15.75" customHeight="1">
      <c r="A175" s="113"/>
      <c r="B175" s="113"/>
      <c r="D175" s="113"/>
      <c r="E175" s="113"/>
      <c r="F175" s="113"/>
    </row>
    <row r="176" ht="15.75" customHeight="1">
      <c r="A176" s="113"/>
      <c r="B176" s="113"/>
      <c r="D176" s="113"/>
      <c r="E176" s="113"/>
      <c r="F176" s="113"/>
    </row>
    <row r="177" ht="15.75" customHeight="1">
      <c r="A177" s="113"/>
      <c r="B177" s="113"/>
      <c r="D177" s="113"/>
      <c r="E177" s="113"/>
      <c r="F177" s="113"/>
    </row>
    <row r="178" ht="15.75" customHeight="1">
      <c r="A178" s="113"/>
      <c r="B178" s="113"/>
      <c r="D178" s="113"/>
      <c r="E178" s="113"/>
      <c r="F178" s="113"/>
    </row>
    <row r="179" ht="15.75" customHeight="1">
      <c r="A179" s="113"/>
      <c r="B179" s="113"/>
      <c r="D179" s="113"/>
      <c r="E179" s="113"/>
      <c r="F179" s="113"/>
    </row>
    <row r="180" ht="15.75" customHeight="1">
      <c r="A180" s="113"/>
      <c r="B180" s="113"/>
      <c r="D180" s="113"/>
      <c r="E180" s="113"/>
      <c r="F180" s="113"/>
    </row>
    <row r="181" ht="15.75" customHeight="1">
      <c r="A181" s="113"/>
      <c r="B181" s="113"/>
      <c r="D181" s="113"/>
      <c r="E181" s="113"/>
      <c r="F181" s="113"/>
    </row>
    <row r="182" ht="15.75" customHeight="1">
      <c r="A182" s="113"/>
      <c r="B182" s="113"/>
      <c r="D182" s="113"/>
      <c r="E182" s="113"/>
      <c r="F182" s="113"/>
    </row>
    <row r="183" ht="15.75" customHeight="1">
      <c r="A183" s="113"/>
      <c r="B183" s="113"/>
      <c r="D183" s="113"/>
      <c r="E183" s="113"/>
      <c r="F183" s="113"/>
    </row>
    <row r="184" ht="15.75" customHeight="1">
      <c r="A184" s="113"/>
      <c r="B184" s="113"/>
      <c r="D184" s="113"/>
      <c r="E184" s="113"/>
      <c r="F184" s="113"/>
    </row>
    <row r="185" ht="15.75" customHeight="1">
      <c r="A185" s="113"/>
      <c r="B185" s="113"/>
      <c r="D185" s="113"/>
      <c r="E185" s="113"/>
      <c r="F185" s="113"/>
    </row>
    <row r="186" ht="15.75" customHeight="1">
      <c r="A186" s="113"/>
      <c r="B186" s="113"/>
      <c r="D186" s="113"/>
      <c r="E186" s="113"/>
      <c r="F186" s="113"/>
    </row>
    <row r="187" ht="15.75" customHeight="1">
      <c r="A187" s="113"/>
      <c r="B187" s="113"/>
      <c r="D187" s="113"/>
      <c r="E187" s="113"/>
      <c r="F187" s="113"/>
    </row>
    <row r="188" ht="15.75" customHeight="1">
      <c r="A188" s="113"/>
      <c r="B188" s="113"/>
      <c r="D188" s="113"/>
      <c r="E188" s="113"/>
      <c r="F188" s="113"/>
    </row>
    <row r="189" ht="15.75" customHeight="1">
      <c r="A189" s="113"/>
      <c r="B189" s="113"/>
      <c r="D189" s="113"/>
      <c r="E189" s="113"/>
      <c r="F189" s="113"/>
    </row>
    <row r="190" ht="15.75" customHeight="1">
      <c r="A190" s="113"/>
      <c r="B190" s="113"/>
      <c r="D190" s="113"/>
      <c r="E190" s="113"/>
      <c r="F190" s="113"/>
    </row>
    <row r="191" ht="15.75" customHeight="1">
      <c r="A191" s="113"/>
      <c r="B191" s="113"/>
      <c r="D191" s="113"/>
      <c r="E191" s="113"/>
      <c r="F191" s="113"/>
    </row>
    <row r="192" ht="15.75" customHeight="1">
      <c r="A192" s="113"/>
      <c r="B192" s="113"/>
      <c r="D192" s="113"/>
      <c r="E192" s="113"/>
      <c r="F192" s="113"/>
    </row>
    <row r="193" ht="15.75" customHeight="1">
      <c r="A193" s="113"/>
      <c r="B193" s="113"/>
      <c r="D193" s="113"/>
      <c r="E193" s="113"/>
      <c r="F193" s="113"/>
    </row>
    <row r="194" ht="15.75" customHeight="1">
      <c r="A194" s="113"/>
      <c r="B194" s="113"/>
      <c r="D194" s="113"/>
      <c r="E194" s="113"/>
      <c r="F194" s="113"/>
    </row>
    <row r="195" ht="15.75" customHeight="1">
      <c r="A195" s="113"/>
      <c r="B195" s="113"/>
      <c r="D195" s="113"/>
      <c r="E195" s="113"/>
      <c r="F195" s="113"/>
    </row>
    <row r="196" ht="15.75" customHeight="1">
      <c r="A196" s="113"/>
      <c r="B196" s="113"/>
      <c r="D196" s="113"/>
      <c r="E196" s="113"/>
      <c r="F196" s="113"/>
    </row>
    <row r="197" ht="15.75" customHeight="1">
      <c r="A197" s="113"/>
      <c r="B197" s="113"/>
      <c r="D197" s="113"/>
      <c r="E197" s="113"/>
      <c r="F197" s="113"/>
    </row>
    <row r="198" ht="15.75" customHeight="1">
      <c r="A198" s="113"/>
      <c r="B198" s="113"/>
      <c r="D198" s="113"/>
      <c r="E198" s="113"/>
      <c r="F198" s="113"/>
    </row>
    <row r="199" ht="15.75" customHeight="1">
      <c r="A199" s="113"/>
      <c r="B199" s="113"/>
      <c r="D199" s="113"/>
      <c r="E199" s="113"/>
      <c r="F199" s="113"/>
    </row>
    <row r="200" ht="15.75" customHeight="1">
      <c r="A200" s="113"/>
      <c r="B200" s="113"/>
      <c r="D200" s="113"/>
      <c r="E200" s="113"/>
      <c r="F200" s="113"/>
    </row>
    <row r="201" ht="15.75" customHeight="1">
      <c r="A201" s="113"/>
      <c r="B201" s="113"/>
      <c r="D201" s="113"/>
      <c r="E201" s="113"/>
      <c r="F201" s="113"/>
    </row>
    <row r="202" ht="15.75" customHeight="1">
      <c r="A202" s="113"/>
      <c r="B202" s="113"/>
      <c r="D202" s="113"/>
      <c r="E202" s="113"/>
      <c r="F202" s="113"/>
    </row>
    <row r="203" ht="15.75" customHeight="1">
      <c r="A203" s="113"/>
      <c r="B203" s="113"/>
      <c r="D203" s="113"/>
      <c r="E203" s="113"/>
      <c r="F203" s="113"/>
    </row>
    <row r="204" ht="15.75" customHeight="1">
      <c r="A204" s="113"/>
      <c r="B204" s="113"/>
      <c r="D204" s="113"/>
      <c r="E204" s="113"/>
      <c r="F204" s="113"/>
    </row>
    <row r="205" ht="15.75" customHeight="1">
      <c r="A205" s="113"/>
      <c r="B205" s="113"/>
      <c r="D205" s="113"/>
      <c r="E205" s="113"/>
      <c r="F205" s="113"/>
    </row>
    <row r="206" ht="15.75" customHeight="1">
      <c r="A206" s="113"/>
      <c r="B206" s="113"/>
      <c r="D206" s="113"/>
      <c r="E206" s="113"/>
      <c r="F206" s="113"/>
    </row>
    <row r="207" ht="15.75" customHeight="1">
      <c r="A207" s="113"/>
      <c r="B207" s="113"/>
      <c r="D207" s="113"/>
      <c r="E207" s="113"/>
      <c r="F207" s="113"/>
    </row>
    <row r="208" ht="15.75" customHeight="1">
      <c r="A208" s="113"/>
      <c r="B208" s="113"/>
      <c r="D208" s="113"/>
      <c r="E208" s="113"/>
      <c r="F208" s="113"/>
    </row>
    <row r="209" ht="15.75" customHeight="1">
      <c r="A209" s="113"/>
      <c r="B209" s="113"/>
      <c r="D209" s="113"/>
      <c r="E209" s="113"/>
      <c r="F209" s="113"/>
    </row>
    <row r="210" ht="15.75" customHeight="1">
      <c r="A210" s="113"/>
      <c r="B210" s="113"/>
      <c r="D210" s="113"/>
      <c r="E210" s="113"/>
      <c r="F210" s="113"/>
    </row>
    <row r="211" ht="15.75" customHeight="1">
      <c r="A211" s="113"/>
      <c r="B211" s="113"/>
      <c r="D211" s="113"/>
      <c r="E211" s="113"/>
      <c r="F211" s="113"/>
    </row>
    <row r="212" ht="15.75" customHeight="1">
      <c r="A212" s="113"/>
      <c r="B212" s="113"/>
      <c r="D212" s="113"/>
      <c r="E212" s="113"/>
      <c r="F212" s="113"/>
    </row>
    <row r="213" ht="15.75" customHeight="1">
      <c r="A213" s="113"/>
      <c r="B213" s="113"/>
      <c r="D213" s="113"/>
      <c r="E213" s="113"/>
      <c r="F213" s="113"/>
    </row>
    <row r="214" ht="15.75" customHeight="1">
      <c r="A214" s="113"/>
      <c r="B214" s="113"/>
      <c r="D214" s="113"/>
      <c r="E214" s="113"/>
      <c r="F214" s="113"/>
    </row>
    <row r="215" ht="15.75" customHeight="1">
      <c r="A215" s="113"/>
      <c r="B215" s="113"/>
      <c r="D215" s="113"/>
      <c r="E215" s="113"/>
      <c r="F215" s="113"/>
    </row>
    <row r="216" ht="15.75" customHeight="1">
      <c r="A216" s="113"/>
      <c r="B216" s="113"/>
      <c r="D216" s="113"/>
      <c r="E216" s="113"/>
      <c r="F216" s="113"/>
    </row>
    <row r="217" ht="15.75" customHeight="1">
      <c r="A217" s="113"/>
      <c r="B217" s="113"/>
      <c r="D217" s="113"/>
      <c r="E217" s="113"/>
      <c r="F217" s="113"/>
    </row>
    <row r="218" ht="15.75" customHeight="1">
      <c r="A218" s="113"/>
      <c r="B218" s="113"/>
      <c r="D218" s="113"/>
      <c r="E218" s="113"/>
      <c r="F218" s="113"/>
    </row>
    <row r="219" ht="15.75" customHeight="1">
      <c r="A219" s="113"/>
      <c r="B219" s="113"/>
      <c r="D219" s="113"/>
      <c r="E219" s="113"/>
      <c r="F219" s="113"/>
    </row>
    <row r="220" ht="15.75" customHeight="1">
      <c r="A220" s="113"/>
      <c r="B220" s="113"/>
      <c r="D220" s="113"/>
      <c r="E220" s="113"/>
      <c r="F220" s="113"/>
    </row>
    <row r="221" ht="15.75" customHeight="1">
      <c r="A221" s="113"/>
      <c r="B221" s="113"/>
      <c r="D221" s="113"/>
      <c r="E221" s="113"/>
      <c r="F221" s="113"/>
    </row>
    <row r="222" ht="15.75" customHeight="1">
      <c r="A222" s="113"/>
      <c r="B222" s="113"/>
      <c r="D222" s="113"/>
      <c r="E222" s="113"/>
      <c r="F222" s="113"/>
    </row>
    <row r="223" ht="15.75" customHeight="1">
      <c r="A223" s="113"/>
      <c r="B223" s="113"/>
      <c r="D223" s="113"/>
      <c r="E223" s="113"/>
      <c r="F223" s="113"/>
    </row>
    <row r="224" ht="15.75" customHeight="1">
      <c r="A224" s="113"/>
      <c r="B224" s="113"/>
      <c r="D224" s="113"/>
      <c r="E224" s="113"/>
      <c r="F224" s="113"/>
    </row>
    <row r="225" ht="15.75" customHeight="1">
      <c r="A225" s="113"/>
      <c r="B225" s="113"/>
      <c r="D225" s="113"/>
      <c r="E225" s="113"/>
      <c r="F225" s="113"/>
    </row>
    <row r="226" ht="15.75" customHeight="1">
      <c r="A226" s="113"/>
      <c r="B226" s="113"/>
      <c r="D226" s="113"/>
      <c r="E226" s="113"/>
      <c r="F226" s="113"/>
    </row>
    <row r="227" ht="15.75" customHeight="1">
      <c r="A227" s="113"/>
      <c r="B227" s="113"/>
      <c r="D227" s="113"/>
      <c r="E227" s="113"/>
      <c r="F227" s="113"/>
    </row>
    <row r="228" ht="15.75" customHeight="1">
      <c r="A228" s="113"/>
      <c r="B228" s="113"/>
      <c r="D228" s="113"/>
      <c r="E228" s="113"/>
      <c r="F228" s="113"/>
    </row>
    <row r="229" ht="15.75" customHeight="1">
      <c r="A229" s="113"/>
      <c r="B229" s="113"/>
      <c r="D229" s="113"/>
      <c r="E229" s="113"/>
      <c r="F229" s="113"/>
    </row>
    <row r="230" ht="15.75" customHeight="1">
      <c r="A230" s="113"/>
      <c r="B230" s="113"/>
      <c r="D230" s="113"/>
      <c r="E230" s="113"/>
      <c r="F230" s="113"/>
    </row>
    <row r="231" ht="15.75" customHeight="1">
      <c r="A231" s="113"/>
      <c r="B231" s="113"/>
      <c r="D231" s="113"/>
      <c r="E231" s="113"/>
      <c r="F231" s="113"/>
    </row>
    <row r="232" ht="15.75" customHeight="1">
      <c r="A232" s="113"/>
      <c r="B232" s="113"/>
      <c r="D232" s="113"/>
      <c r="E232" s="113"/>
      <c r="F232" s="113"/>
    </row>
    <row r="233" ht="15.75" customHeight="1">
      <c r="A233" s="113"/>
      <c r="B233" s="113"/>
      <c r="D233" s="113"/>
      <c r="E233" s="113"/>
      <c r="F233" s="113"/>
    </row>
    <row r="234" ht="15.75" customHeight="1">
      <c r="A234" s="113"/>
      <c r="B234" s="113"/>
      <c r="D234" s="113"/>
      <c r="E234" s="113"/>
      <c r="F234" s="113"/>
    </row>
    <row r="235" ht="15.75" customHeight="1">
      <c r="A235" s="113"/>
      <c r="B235" s="113"/>
      <c r="D235" s="113"/>
      <c r="E235" s="113"/>
      <c r="F235" s="113"/>
    </row>
    <row r="236" ht="15.75" customHeight="1">
      <c r="A236" s="113"/>
      <c r="B236" s="113"/>
      <c r="D236" s="113"/>
      <c r="E236" s="113"/>
      <c r="F236" s="113"/>
    </row>
    <row r="237" ht="15.75" customHeight="1">
      <c r="A237" s="113"/>
      <c r="B237" s="113"/>
      <c r="D237" s="113"/>
      <c r="E237" s="113"/>
      <c r="F237" s="113"/>
    </row>
    <row r="238" ht="15.75" customHeight="1">
      <c r="A238" s="113"/>
      <c r="B238" s="113"/>
      <c r="D238" s="113"/>
      <c r="E238" s="113"/>
      <c r="F238" s="113"/>
    </row>
    <row r="239" ht="15.75" customHeight="1">
      <c r="A239" s="113"/>
      <c r="B239" s="113"/>
      <c r="D239" s="113"/>
      <c r="E239" s="113"/>
      <c r="F239" s="113"/>
    </row>
    <row r="240" ht="15.75" customHeight="1">
      <c r="A240" s="113"/>
      <c r="B240" s="113"/>
      <c r="D240" s="113"/>
      <c r="E240" s="113"/>
      <c r="F240" s="113"/>
    </row>
    <row r="241" ht="15.75" customHeight="1">
      <c r="A241" s="113"/>
      <c r="B241" s="113"/>
      <c r="D241" s="113"/>
      <c r="E241" s="113"/>
      <c r="F241" s="113"/>
    </row>
    <row r="242" ht="15.75" customHeight="1">
      <c r="A242" s="113"/>
      <c r="B242" s="113"/>
      <c r="D242" s="113"/>
      <c r="E242" s="113"/>
      <c r="F242" s="113"/>
    </row>
    <row r="243" ht="15.75" customHeight="1">
      <c r="A243" s="113"/>
      <c r="B243" s="113"/>
      <c r="D243" s="113"/>
      <c r="E243" s="113"/>
      <c r="F243" s="113"/>
    </row>
    <row r="244" ht="15.75" customHeight="1">
      <c r="A244" s="113"/>
      <c r="B244" s="113"/>
      <c r="D244" s="113"/>
      <c r="E244" s="113"/>
      <c r="F244" s="113"/>
    </row>
    <row r="245" ht="15.75" customHeight="1">
      <c r="A245" s="113"/>
      <c r="B245" s="113"/>
      <c r="D245" s="113"/>
      <c r="E245" s="113"/>
      <c r="F245" s="113"/>
    </row>
    <row r="246" ht="15.75" customHeight="1">
      <c r="A246" s="113"/>
      <c r="B246" s="113"/>
      <c r="D246" s="113"/>
      <c r="E246" s="113"/>
      <c r="F246" s="113"/>
    </row>
    <row r="247" ht="15.75" customHeight="1">
      <c r="A247" s="113"/>
      <c r="B247" s="113"/>
      <c r="D247" s="113"/>
      <c r="E247" s="113"/>
      <c r="F247" s="113"/>
    </row>
    <row r="248" ht="15.75" customHeight="1">
      <c r="A248" s="113"/>
      <c r="B248" s="113"/>
      <c r="D248" s="113"/>
      <c r="E248" s="113"/>
      <c r="F248" s="113"/>
    </row>
    <row r="249" ht="15.75" customHeight="1">
      <c r="A249" s="113"/>
      <c r="B249" s="113"/>
      <c r="D249" s="113"/>
      <c r="E249" s="113"/>
      <c r="F249" s="113"/>
    </row>
    <row r="250" ht="15.75" customHeight="1">
      <c r="A250" s="113"/>
      <c r="B250" s="113"/>
      <c r="D250" s="113"/>
      <c r="E250" s="113"/>
      <c r="F250" s="113"/>
    </row>
    <row r="251" ht="15.75" customHeight="1">
      <c r="A251" s="113"/>
      <c r="B251" s="113"/>
      <c r="D251" s="113"/>
      <c r="E251" s="113"/>
      <c r="F251" s="113"/>
    </row>
    <row r="252" ht="15.75" customHeight="1">
      <c r="A252" s="113"/>
      <c r="B252" s="113"/>
      <c r="D252" s="113"/>
      <c r="E252" s="113"/>
      <c r="F252" s="113"/>
    </row>
    <row r="253" ht="15.75" customHeight="1">
      <c r="A253" s="113"/>
      <c r="B253" s="113"/>
      <c r="D253" s="113"/>
      <c r="E253" s="113"/>
      <c r="F253" s="113"/>
    </row>
    <row r="254" ht="15.75" customHeight="1">
      <c r="A254" s="113"/>
      <c r="B254" s="113"/>
      <c r="D254" s="113"/>
      <c r="E254" s="113"/>
      <c r="F254" s="113"/>
    </row>
    <row r="255" ht="15.75" customHeight="1">
      <c r="A255" s="113"/>
      <c r="B255" s="113"/>
      <c r="D255" s="113"/>
      <c r="E255" s="113"/>
      <c r="F255" s="113"/>
    </row>
    <row r="256" ht="15.75" customHeight="1">
      <c r="A256" s="113"/>
      <c r="B256" s="113"/>
      <c r="D256" s="113"/>
      <c r="E256" s="113"/>
      <c r="F256" s="113"/>
    </row>
    <row r="257" ht="15.75" customHeight="1">
      <c r="A257" s="113"/>
      <c r="B257" s="113"/>
      <c r="D257" s="113"/>
      <c r="E257" s="113"/>
      <c r="F257" s="113"/>
    </row>
    <row r="258" ht="15.75" customHeight="1">
      <c r="A258" s="113"/>
      <c r="B258" s="113"/>
      <c r="D258" s="113"/>
      <c r="E258" s="113"/>
      <c r="F258" s="113"/>
    </row>
    <row r="259" ht="15.75" customHeight="1">
      <c r="A259" s="113"/>
      <c r="B259" s="113"/>
      <c r="D259" s="113"/>
      <c r="E259" s="113"/>
      <c r="F259" s="113"/>
    </row>
    <row r="260" ht="15.75" customHeight="1">
      <c r="A260" s="113"/>
      <c r="B260" s="113"/>
      <c r="D260" s="113"/>
      <c r="E260" s="113"/>
      <c r="F260" s="113"/>
    </row>
    <row r="261" ht="15.75" customHeight="1">
      <c r="A261" s="113"/>
      <c r="B261" s="113"/>
      <c r="D261" s="113"/>
      <c r="E261" s="113"/>
      <c r="F261" s="113"/>
    </row>
    <row r="262" ht="15.75" customHeight="1">
      <c r="A262" s="113"/>
      <c r="B262" s="113"/>
      <c r="D262" s="113"/>
      <c r="E262" s="113"/>
      <c r="F262" s="113"/>
    </row>
    <row r="263" ht="15.75" customHeight="1">
      <c r="A263" s="113"/>
      <c r="B263" s="113"/>
      <c r="D263" s="113"/>
      <c r="E263" s="113"/>
      <c r="F263" s="113"/>
    </row>
    <row r="264" ht="15.75" customHeight="1">
      <c r="A264" s="113"/>
      <c r="B264" s="113"/>
      <c r="D264" s="113"/>
      <c r="E264" s="113"/>
      <c r="F264" s="113"/>
    </row>
    <row r="265" ht="15.75" customHeight="1">
      <c r="A265" s="113"/>
      <c r="B265" s="113"/>
      <c r="D265" s="113"/>
      <c r="E265" s="113"/>
      <c r="F265" s="113"/>
    </row>
    <row r="266" ht="15.75" customHeight="1">
      <c r="A266" s="113"/>
      <c r="B266" s="113"/>
      <c r="D266" s="113"/>
      <c r="E266" s="113"/>
      <c r="F266" s="113"/>
    </row>
    <row r="267" ht="15.75" customHeight="1">
      <c r="A267" s="113"/>
      <c r="B267" s="113"/>
      <c r="D267" s="113"/>
      <c r="E267" s="113"/>
      <c r="F267" s="113"/>
    </row>
    <row r="268" ht="15.75" customHeight="1">
      <c r="A268" s="113"/>
      <c r="B268" s="113"/>
      <c r="D268" s="113"/>
      <c r="E268" s="113"/>
      <c r="F268" s="113"/>
    </row>
    <row r="269" ht="15.75" customHeight="1">
      <c r="A269" s="113"/>
      <c r="B269" s="113"/>
      <c r="D269" s="113"/>
      <c r="E269" s="113"/>
      <c r="F269" s="113"/>
    </row>
    <row r="270" ht="15.75" customHeight="1">
      <c r="A270" s="113"/>
      <c r="B270" s="113"/>
      <c r="D270" s="113"/>
      <c r="E270" s="113"/>
      <c r="F270" s="113"/>
    </row>
    <row r="271" ht="15.75" customHeight="1">
      <c r="A271" s="113"/>
      <c r="B271" s="113"/>
      <c r="D271" s="113"/>
      <c r="E271" s="113"/>
      <c r="F271" s="113"/>
    </row>
    <row r="272" ht="15.75" customHeight="1">
      <c r="A272" s="113"/>
      <c r="B272" s="113"/>
      <c r="D272" s="113"/>
      <c r="E272" s="113"/>
      <c r="F272" s="113"/>
    </row>
    <row r="273" ht="15.75" customHeight="1">
      <c r="A273" s="113"/>
      <c r="B273" s="113"/>
      <c r="D273" s="113"/>
      <c r="E273" s="113"/>
      <c r="F273" s="113"/>
    </row>
    <row r="274" ht="15.75" customHeight="1">
      <c r="A274" s="113"/>
      <c r="B274" s="113"/>
      <c r="D274" s="113"/>
      <c r="E274" s="113"/>
      <c r="F274" s="113"/>
    </row>
    <row r="275" ht="15.75" customHeight="1">
      <c r="A275" s="113"/>
      <c r="B275" s="113"/>
      <c r="D275" s="113"/>
      <c r="E275" s="113"/>
      <c r="F275" s="113"/>
    </row>
    <row r="276" ht="15.75" customHeight="1">
      <c r="A276" s="113"/>
      <c r="B276" s="113"/>
      <c r="D276" s="113"/>
      <c r="E276" s="113"/>
      <c r="F276" s="113"/>
    </row>
    <row r="277" ht="15.75" customHeight="1">
      <c r="A277" s="113"/>
      <c r="B277" s="113"/>
      <c r="D277" s="113"/>
      <c r="E277" s="113"/>
      <c r="F277" s="113"/>
    </row>
    <row r="278" ht="15.75" customHeight="1">
      <c r="A278" s="113"/>
      <c r="B278" s="113"/>
      <c r="D278" s="113"/>
      <c r="E278" s="113"/>
      <c r="F278" s="113"/>
    </row>
    <row r="279" ht="15.75" customHeight="1">
      <c r="A279" s="113"/>
      <c r="B279" s="113"/>
      <c r="D279" s="113"/>
      <c r="E279" s="113"/>
      <c r="F279" s="113"/>
    </row>
    <row r="280" ht="15.75" customHeight="1">
      <c r="A280" s="113"/>
      <c r="B280" s="113"/>
      <c r="D280" s="113"/>
      <c r="E280" s="113"/>
      <c r="F280" s="113"/>
    </row>
    <row r="281" ht="15.75" customHeight="1">
      <c r="A281" s="113"/>
      <c r="B281" s="113"/>
      <c r="D281" s="113"/>
      <c r="E281" s="113"/>
      <c r="F281" s="113"/>
    </row>
    <row r="282" ht="15.75" customHeight="1">
      <c r="A282" s="113"/>
      <c r="B282" s="113"/>
      <c r="D282" s="113"/>
      <c r="E282" s="113"/>
      <c r="F282" s="113"/>
    </row>
    <row r="283" ht="15.75" customHeight="1">
      <c r="A283" s="113"/>
      <c r="B283" s="113"/>
      <c r="D283" s="113"/>
      <c r="E283" s="113"/>
      <c r="F283" s="113"/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42:B42"/>
    <mergeCell ref="A56:B56"/>
  </mergeCells>
  <printOptions/>
  <pageMargins bottom="0.75" footer="0.0" header="0.0" left="0.7" right="0.7" top="0.75"/>
  <pageSetup orientation="landscape"/>
  <drawing r:id="rId1"/>
</worksheet>
</file>